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/>
  </bookViews>
  <sheets>
    <sheet name="Bad Bass Boys" sheetId="1" r:id="rId1"/>
  </sheets>
  <definedNames>
    <definedName name="_xlnm.Print_Area" localSheetId="0">'Bad Bass Boys'!$A$1:$BV$42</definedName>
  </definedNames>
  <calcPr calcId="125725"/>
</workbook>
</file>

<file path=xl/calcChain.xml><?xml version="1.0" encoding="utf-8"?>
<calcChain xmlns="http://schemas.openxmlformats.org/spreadsheetml/2006/main">
  <c r="BL12" i="1"/>
  <c r="BL11"/>
  <c r="BL6"/>
  <c r="BL4"/>
  <c r="BL8"/>
  <c r="BL10"/>
  <c r="BL13"/>
  <c r="BL3"/>
  <c r="BL7"/>
  <c r="BL9"/>
  <c r="BL14"/>
  <c r="BL15"/>
  <c r="BL16"/>
  <c r="BL17"/>
  <c r="BL18"/>
  <c r="BL19"/>
  <c r="BL20"/>
  <c r="BL21"/>
  <c r="BL22"/>
  <c r="BL23"/>
  <c r="BL24"/>
  <c r="BL25"/>
  <c r="BL26"/>
  <c r="BL27"/>
  <c r="BL5"/>
  <c r="BD12"/>
  <c r="BD11"/>
  <c r="BD3"/>
  <c r="BD4"/>
  <c r="BD8"/>
  <c r="BD10"/>
  <c r="BD13"/>
  <c r="BD6"/>
  <c r="BD7"/>
  <c r="BD9"/>
  <c r="BD14"/>
  <c r="BD15"/>
  <c r="BD16"/>
  <c r="BD17"/>
  <c r="BD18"/>
  <c r="BD19"/>
  <c r="BD20"/>
  <c r="BD21"/>
  <c r="BD22"/>
  <c r="BD23"/>
  <c r="BD24"/>
  <c r="BD25"/>
  <c r="BD26"/>
  <c r="BD27"/>
  <c r="BD5"/>
  <c r="AV12"/>
  <c r="AV11"/>
  <c r="AV3"/>
  <c r="AV4"/>
  <c r="AV8"/>
  <c r="AV10"/>
  <c r="AV13"/>
  <c r="AV6"/>
  <c r="AV7"/>
  <c r="AV9"/>
  <c r="AV14"/>
  <c r="AV15"/>
  <c r="AV16"/>
  <c r="AV17"/>
  <c r="AV18"/>
  <c r="AV19"/>
  <c r="AV20"/>
  <c r="AV21"/>
  <c r="AV22"/>
  <c r="AV23"/>
  <c r="AV24"/>
  <c r="AV25"/>
  <c r="AV26"/>
  <c r="AV27"/>
  <c r="AV5"/>
  <c r="AN4"/>
  <c r="AN12"/>
  <c r="AN11"/>
  <c r="AN3"/>
  <c r="AN8"/>
  <c r="AN10"/>
  <c r="AN6"/>
  <c r="AN13"/>
  <c r="AN7"/>
  <c r="AN9"/>
  <c r="AN14"/>
  <c r="AN15"/>
  <c r="AN16"/>
  <c r="AN17"/>
  <c r="AN18"/>
  <c r="AN19"/>
  <c r="AN20"/>
  <c r="AN21"/>
  <c r="AN22"/>
  <c r="AN23"/>
  <c r="AN24"/>
  <c r="AN25"/>
  <c r="AN26"/>
  <c r="AN27"/>
  <c r="AN5"/>
  <c r="AF4"/>
  <c r="AF11"/>
  <c r="AF12"/>
  <c r="AF3"/>
  <c r="AF8"/>
  <c r="AF7"/>
  <c r="AF6"/>
  <c r="AF13"/>
  <c r="AF10"/>
  <c r="AF9"/>
  <c r="AF14"/>
  <c r="AF15"/>
  <c r="AF16"/>
  <c r="AF17"/>
  <c r="AF18"/>
  <c r="AF19"/>
  <c r="AF20"/>
  <c r="AF21"/>
  <c r="AF22"/>
  <c r="AF23"/>
  <c r="AF24"/>
  <c r="AF25"/>
  <c r="AF26"/>
  <c r="AF27"/>
  <c r="AF5"/>
  <c r="X12"/>
  <c r="X6"/>
  <c r="X11"/>
  <c r="X4"/>
  <c r="X3"/>
  <c r="X13"/>
  <c r="X8"/>
  <c r="X10"/>
  <c r="X5"/>
  <c r="X9"/>
  <c r="X14"/>
  <c r="X15"/>
  <c r="X16"/>
  <c r="X17"/>
  <c r="X18"/>
  <c r="X19"/>
  <c r="X20"/>
  <c r="X21"/>
  <c r="X22"/>
  <c r="X23"/>
  <c r="X24"/>
  <c r="X25"/>
  <c r="X26"/>
  <c r="X27"/>
  <c r="X7"/>
  <c r="BM5" l="1"/>
  <c r="BN5" s="1"/>
  <c r="BM12"/>
  <c r="BN12" s="1"/>
  <c r="BM11"/>
  <c r="BN11" s="1"/>
  <c r="BM6"/>
  <c r="BN6" s="1"/>
  <c r="BM4"/>
  <c r="BN4" s="1"/>
  <c r="BM8"/>
  <c r="BN8" s="1"/>
  <c r="BM10"/>
  <c r="BN10" s="1"/>
  <c r="BM13"/>
  <c r="BN13" s="1"/>
  <c r="BM3"/>
  <c r="BN3" s="1"/>
  <c r="BM7"/>
  <c r="BN7" s="1"/>
  <c r="BM9"/>
  <c r="BN9" s="1"/>
  <c r="BM14"/>
  <c r="BN14" s="1"/>
  <c r="BM15"/>
  <c r="BN15" s="1"/>
  <c r="BK28"/>
  <c r="BJ28"/>
  <c r="BM27"/>
  <c r="BN27" s="1"/>
  <c r="BM26"/>
  <c r="BN26" s="1"/>
  <c r="BM25"/>
  <c r="BN25" s="1"/>
  <c r="BM24"/>
  <c r="BN24" s="1"/>
  <c r="BM23"/>
  <c r="BN23" s="1"/>
  <c r="BM22"/>
  <c r="BN22" s="1"/>
  <c r="BM21"/>
  <c r="BN21" s="1"/>
  <c r="BM20"/>
  <c r="BN20" s="1"/>
  <c r="BM19"/>
  <c r="BN19" s="1"/>
  <c r="BM18"/>
  <c r="BN18" s="1"/>
  <c r="BM17"/>
  <c r="BN17" s="1"/>
  <c r="BM16"/>
  <c r="BN16" s="1"/>
  <c r="BC28"/>
  <c r="BB28"/>
  <c r="BE27"/>
  <c r="BF27" s="1"/>
  <c r="BE26"/>
  <c r="BF26" s="1"/>
  <c r="BE25"/>
  <c r="BF25" s="1"/>
  <c r="BE24"/>
  <c r="BF24" s="1"/>
  <c r="BE23"/>
  <c r="BF23" s="1"/>
  <c r="BE22"/>
  <c r="BF22" s="1"/>
  <c r="BE21"/>
  <c r="BF21" s="1"/>
  <c r="BE20"/>
  <c r="BF20" s="1"/>
  <c r="BE19"/>
  <c r="BF19" s="1"/>
  <c r="BE18"/>
  <c r="BF18" s="1"/>
  <c r="BE17"/>
  <c r="BF17" s="1"/>
  <c r="BE16"/>
  <c r="BF16" s="1"/>
  <c r="BE15"/>
  <c r="BF15" s="1"/>
  <c r="BE14"/>
  <c r="BF14" s="1"/>
  <c r="BE9"/>
  <c r="BF9" s="1"/>
  <c r="BE7"/>
  <c r="BF7" s="1"/>
  <c r="BE6"/>
  <c r="BF6" s="1"/>
  <c r="BE13"/>
  <c r="BF13" s="1"/>
  <c r="BE10"/>
  <c r="BF10" s="1"/>
  <c r="BE8"/>
  <c r="BF8" s="1"/>
  <c r="BE4"/>
  <c r="BF4" s="1"/>
  <c r="BE3"/>
  <c r="BF3" s="1"/>
  <c r="BE11"/>
  <c r="BF11" s="1"/>
  <c r="BE12"/>
  <c r="BF12" s="1"/>
  <c r="BE5"/>
  <c r="BF5" s="1"/>
  <c r="AU28"/>
  <c r="AT28"/>
  <c r="AW27"/>
  <c r="AX27" s="1"/>
  <c r="AW26"/>
  <c r="AX26" s="1"/>
  <c r="AW25"/>
  <c r="AX25" s="1"/>
  <c r="AW24"/>
  <c r="AX24" s="1"/>
  <c r="AW23"/>
  <c r="AX23" s="1"/>
  <c r="AW22"/>
  <c r="AX22" s="1"/>
  <c r="AW21"/>
  <c r="AX21" s="1"/>
  <c r="AW20"/>
  <c r="AX20" s="1"/>
  <c r="AW19"/>
  <c r="AX19" s="1"/>
  <c r="AW18"/>
  <c r="AX18" s="1"/>
  <c r="AW17"/>
  <c r="AX17" s="1"/>
  <c r="AW16"/>
  <c r="AX16" s="1"/>
  <c r="AW15"/>
  <c r="AX15" s="1"/>
  <c r="AW14"/>
  <c r="AX14" s="1"/>
  <c r="AW9"/>
  <c r="AX9" s="1"/>
  <c r="AW7"/>
  <c r="AX7" s="1"/>
  <c r="AW6"/>
  <c r="AX6" s="1"/>
  <c r="AW13"/>
  <c r="AX13" s="1"/>
  <c r="AW10"/>
  <c r="AX10" s="1"/>
  <c r="AW8"/>
  <c r="AX8" s="1"/>
  <c r="AW4"/>
  <c r="AX4" s="1"/>
  <c r="AW3"/>
  <c r="AX3" s="1"/>
  <c r="AW11"/>
  <c r="AX11" s="1"/>
  <c r="AW12"/>
  <c r="AX12" s="1"/>
  <c r="AW5"/>
  <c r="AX5" s="1"/>
  <c r="AM28"/>
  <c r="AL28"/>
  <c r="AO27"/>
  <c r="AP27" s="1"/>
  <c r="AO26"/>
  <c r="AP26" s="1"/>
  <c r="AO25"/>
  <c r="AP25" s="1"/>
  <c r="AO24"/>
  <c r="AP24" s="1"/>
  <c r="AO23"/>
  <c r="AP23" s="1"/>
  <c r="AO22"/>
  <c r="AP22" s="1"/>
  <c r="AO21"/>
  <c r="AP21" s="1"/>
  <c r="AO20"/>
  <c r="AP20" s="1"/>
  <c r="AO19"/>
  <c r="AP19" s="1"/>
  <c r="AO18"/>
  <c r="AP18" s="1"/>
  <c r="AO17"/>
  <c r="AP17" s="1"/>
  <c r="AO16"/>
  <c r="AP16" s="1"/>
  <c r="AO15"/>
  <c r="AP15" s="1"/>
  <c r="AO14"/>
  <c r="AP14" s="1"/>
  <c r="AO9"/>
  <c r="AP9" s="1"/>
  <c r="AO7"/>
  <c r="AP7" s="1"/>
  <c r="AO13"/>
  <c r="AP13" s="1"/>
  <c r="AO6"/>
  <c r="AP6" s="1"/>
  <c r="AO10"/>
  <c r="AP10" s="1"/>
  <c r="AO8"/>
  <c r="AP8" s="1"/>
  <c r="AO3"/>
  <c r="AP3" s="1"/>
  <c r="AO11"/>
  <c r="AP11" s="1"/>
  <c r="AO12"/>
  <c r="AP12" s="1"/>
  <c r="AO4"/>
  <c r="AP4" s="1"/>
  <c r="AO5"/>
  <c r="AP5" s="1"/>
  <c r="AE28"/>
  <c r="AD28"/>
  <c r="AG27"/>
  <c r="AH27" s="1"/>
  <c r="AG26"/>
  <c r="AH26" s="1"/>
  <c r="AG25"/>
  <c r="AH25" s="1"/>
  <c r="AG24"/>
  <c r="AH24" s="1"/>
  <c r="AG23"/>
  <c r="AH23" s="1"/>
  <c r="AG22"/>
  <c r="AH22" s="1"/>
  <c r="AG21"/>
  <c r="AH21" s="1"/>
  <c r="AG20"/>
  <c r="AH20" s="1"/>
  <c r="AG19"/>
  <c r="AH19" s="1"/>
  <c r="AG18"/>
  <c r="AH18" s="1"/>
  <c r="AG17"/>
  <c r="AH17" s="1"/>
  <c r="AG16"/>
  <c r="AH16" s="1"/>
  <c r="AG15"/>
  <c r="AH15" s="1"/>
  <c r="AG14"/>
  <c r="AH14" s="1"/>
  <c r="AG9"/>
  <c r="AH9" s="1"/>
  <c r="AG10"/>
  <c r="AH10" s="1"/>
  <c r="AG13"/>
  <c r="AH13" s="1"/>
  <c r="AG6"/>
  <c r="AH6" s="1"/>
  <c r="AG7"/>
  <c r="AH7" s="1"/>
  <c r="AG8"/>
  <c r="AH8" s="1"/>
  <c r="AG3"/>
  <c r="AH3" s="1"/>
  <c r="AG12"/>
  <c r="AH12" s="1"/>
  <c r="AG11"/>
  <c r="AH11" s="1"/>
  <c r="AG4"/>
  <c r="AH4" s="1"/>
  <c r="AG5"/>
  <c r="AH5" s="1"/>
  <c r="W28"/>
  <c r="V28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6"/>
  <c r="Z16" s="1"/>
  <c r="Y15"/>
  <c r="Z15" s="1"/>
  <c r="Y14"/>
  <c r="Z14" s="1"/>
  <c r="Y9"/>
  <c r="Z9" s="1"/>
  <c r="Y5"/>
  <c r="Z5" s="1"/>
  <c r="Y10"/>
  <c r="Z10" s="1"/>
  <c r="Y8"/>
  <c r="Z8" s="1"/>
  <c r="Y13"/>
  <c r="Z13" s="1"/>
  <c r="Y3"/>
  <c r="Z3" s="1"/>
  <c r="Y4"/>
  <c r="Z4" s="1"/>
  <c r="Y11"/>
  <c r="Z11" s="1"/>
  <c r="Y6"/>
  <c r="Z6" s="1"/>
  <c r="Y12"/>
  <c r="Z12" s="1"/>
  <c r="Y7"/>
  <c r="Z7" s="1"/>
  <c r="H15"/>
  <c r="P11"/>
  <c r="P4"/>
  <c r="P16"/>
  <c r="Q16" s="1"/>
  <c r="P7"/>
  <c r="P10"/>
  <c r="P14"/>
  <c r="Q14" s="1"/>
  <c r="P3"/>
  <c r="P9"/>
  <c r="P12"/>
  <c r="P5"/>
  <c r="P13"/>
  <c r="P8"/>
  <c r="P6"/>
  <c r="Q6" s="1"/>
  <c r="P17"/>
  <c r="Q17" s="1"/>
  <c r="R17" s="1"/>
  <c r="P18"/>
  <c r="Q18" s="1"/>
  <c r="R18" s="1"/>
  <c r="P19"/>
  <c r="P20"/>
  <c r="P21"/>
  <c r="P22"/>
  <c r="P23"/>
  <c r="P24"/>
  <c r="P25"/>
  <c r="P26"/>
  <c r="P27"/>
  <c r="P15"/>
  <c r="Q15" s="1"/>
  <c r="I11"/>
  <c r="I4"/>
  <c r="I16"/>
  <c r="I7"/>
  <c r="I10"/>
  <c r="I14"/>
  <c r="I3"/>
  <c r="I9"/>
  <c r="I12"/>
  <c r="I5"/>
  <c r="I13"/>
  <c r="I8"/>
  <c r="I6"/>
  <c r="I17"/>
  <c r="I18"/>
  <c r="I19"/>
  <c r="I20"/>
  <c r="I21"/>
  <c r="I22"/>
  <c r="I23"/>
  <c r="I24"/>
  <c r="I25"/>
  <c r="I26"/>
  <c r="I27"/>
  <c r="I15"/>
  <c r="H11"/>
  <c r="H4"/>
  <c r="H16"/>
  <c r="H7"/>
  <c r="H10"/>
  <c r="H14"/>
  <c r="H3"/>
  <c r="H9"/>
  <c r="H12"/>
  <c r="H5"/>
  <c r="H13"/>
  <c r="H8"/>
  <c r="H6"/>
  <c r="H17"/>
  <c r="H18"/>
  <c r="H19"/>
  <c r="H20"/>
  <c r="H21"/>
  <c r="H22"/>
  <c r="H23"/>
  <c r="H24"/>
  <c r="H25"/>
  <c r="H26"/>
  <c r="H27"/>
  <c r="BR28"/>
  <c r="BQ28"/>
  <c r="N28"/>
  <c r="O28"/>
  <c r="Q4" l="1"/>
  <c r="Q7"/>
  <c r="R7" s="1"/>
  <c r="Q12"/>
  <c r="R12" s="1"/>
  <c r="Q9"/>
  <c r="R9" s="1"/>
  <c r="Q8"/>
  <c r="R8" s="1"/>
  <c r="Q10"/>
  <c r="R10" s="1"/>
  <c r="Q13"/>
  <c r="R13" s="1"/>
  <c r="Q27"/>
  <c r="R27" s="1"/>
  <c r="J27" s="1"/>
  <c r="Q25"/>
  <c r="R25" s="1"/>
  <c r="J25" s="1"/>
  <c r="Q23"/>
  <c r="R23" s="1"/>
  <c r="J23" s="1"/>
  <c r="Q21"/>
  <c r="R21" s="1"/>
  <c r="J21" s="1"/>
  <c r="Q19"/>
  <c r="R19" s="1"/>
  <c r="J19" s="1"/>
  <c r="R6"/>
  <c r="J6" s="1"/>
  <c r="Q26"/>
  <c r="R26" s="1"/>
  <c r="J26" s="1"/>
  <c r="Q24"/>
  <c r="R24" s="1"/>
  <c r="J24" s="1"/>
  <c r="Q22"/>
  <c r="R22" s="1"/>
  <c r="J22" s="1"/>
  <c r="Q20"/>
  <c r="R20" s="1"/>
  <c r="J20" s="1"/>
  <c r="Q5"/>
  <c r="R5" s="1"/>
  <c r="Q3"/>
  <c r="R3" s="1"/>
  <c r="Q11"/>
  <c r="R11" s="1"/>
  <c r="R14"/>
  <c r="H28"/>
  <c r="R16"/>
  <c r="J16" s="1"/>
  <c r="R15"/>
  <c r="J15" s="1"/>
  <c r="R4"/>
  <c r="J14"/>
  <c r="J18"/>
  <c r="I28"/>
  <c r="J7" l="1"/>
  <c r="J9"/>
  <c r="J13"/>
  <c r="J4"/>
  <c r="J10"/>
  <c r="J3"/>
  <c r="J11"/>
  <c r="J8"/>
  <c r="J12"/>
  <c r="J17"/>
  <c r="J5"/>
</calcChain>
</file>

<file path=xl/sharedStrings.xml><?xml version="1.0" encoding="utf-8"?>
<sst xmlns="http://schemas.openxmlformats.org/spreadsheetml/2006/main" count="106" uniqueCount="47">
  <si>
    <t>TEAM</t>
  </si>
  <si>
    <t>TOTAL</t>
  </si>
  <si>
    <t>Fish</t>
  </si>
  <si>
    <t>LBS</t>
  </si>
  <si>
    <t>Totals</t>
  </si>
  <si>
    <t>Big Bass</t>
  </si>
  <si>
    <t># Fish</t>
  </si>
  <si>
    <t>BOAT #</t>
  </si>
  <si>
    <t>Jim</t>
  </si>
  <si>
    <t>Juntunen</t>
  </si>
  <si>
    <t>Randy</t>
  </si>
  <si>
    <t>Zemke</t>
  </si>
  <si>
    <t>Nick</t>
  </si>
  <si>
    <t>Craig</t>
  </si>
  <si>
    <t>Eickman</t>
  </si>
  <si>
    <t>Ranger</t>
  </si>
  <si>
    <t>Skeeter</t>
  </si>
  <si>
    <t>Tracker</t>
  </si>
  <si>
    <t>Points</t>
  </si>
  <si>
    <t>Place</t>
  </si>
  <si>
    <t>1st Out</t>
  </si>
  <si>
    <t>Show</t>
  </si>
  <si>
    <t>Place Points</t>
  </si>
  <si>
    <t>Total Points</t>
  </si>
  <si>
    <t>Unpaid</t>
  </si>
  <si>
    <t>Paid</t>
  </si>
  <si>
    <t>EOY Points</t>
  </si>
  <si>
    <t>N/A</t>
  </si>
  <si>
    <t>Todd</t>
  </si>
  <si>
    <t>Erhardt</t>
  </si>
  <si>
    <t>Ron</t>
  </si>
  <si>
    <t>Dehn</t>
  </si>
  <si>
    <t>Jon</t>
  </si>
  <si>
    <t>Hagen</t>
  </si>
  <si>
    <t>Maximum Points (100) 75 Place + 25 Show / 2 point increment / .001 added for zero fish caught</t>
  </si>
  <si>
    <t>N/S Center    29 May</t>
  </si>
  <si>
    <t>Big Marine 12 Jun</t>
  </si>
  <si>
    <t>Fannie 26 Jun</t>
  </si>
  <si>
    <t>Forest 17 Jul</t>
  </si>
  <si>
    <t>Coon 31 Jul</t>
  </si>
  <si>
    <r>
      <t xml:space="preserve">Horseshoe 14 Aug   </t>
    </r>
    <r>
      <rPr>
        <b/>
        <sz val="10"/>
        <color rgb="FFFF0000"/>
        <rFont val="Arial"/>
        <family val="2"/>
      </rPr>
      <t>**5-8pm**</t>
    </r>
  </si>
  <si>
    <r>
      <t xml:space="preserve">Green 28 Aug  </t>
    </r>
    <r>
      <rPr>
        <b/>
        <sz val="10"/>
        <color rgb="FFFF0000"/>
        <rFont val="Arial"/>
        <family val="2"/>
      </rPr>
      <t>**5-8pm**</t>
    </r>
  </si>
  <si>
    <t>Trevor</t>
  </si>
  <si>
    <t>Stevenson</t>
  </si>
  <si>
    <t>Bob</t>
  </si>
  <si>
    <t>Espinosa</t>
  </si>
  <si>
    <t>Green Ranger</t>
  </si>
</sst>
</file>

<file path=xl/styles.xml><?xml version="1.0" encoding="utf-8"?>
<styleSheet xmlns="http://schemas.openxmlformats.org/spreadsheetml/2006/main">
  <numFmts count="1">
    <numFmt numFmtId="164" formatCode="mmmm\ d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1" fontId="1" fillId="0" borderId="13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/>
    </xf>
    <xf numFmtId="1" fontId="1" fillId="0" borderId="7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1" fontId="0" fillId="0" borderId="7" xfId="0" applyNumberFormat="1" applyFont="1" applyFill="1" applyBorder="1" applyAlignment="1" applyProtection="1">
      <alignment horizontal="center"/>
    </xf>
    <xf numFmtId="1" fontId="0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2" fontId="1" fillId="0" borderId="7" xfId="0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3" borderId="14" xfId="0" applyNumberFormat="1" applyFont="1" applyFill="1" applyBorder="1" applyAlignment="1" applyProtection="1">
      <alignment horizontal="center"/>
    </xf>
    <xf numFmtId="0" fontId="0" fillId="3" borderId="10" xfId="0" applyNumberFormat="1" applyFont="1" applyFill="1" applyBorder="1" applyAlignment="1" applyProtection="1">
      <alignment horizontal="center"/>
    </xf>
    <xf numFmtId="1" fontId="0" fillId="3" borderId="7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20" xfId="0" applyNumberFormat="1" applyFont="1" applyFill="1" applyBorder="1" applyAlignment="1" applyProtection="1">
      <alignment horizontal="center"/>
    </xf>
    <xf numFmtId="2" fontId="1" fillId="0" borderId="14" xfId="0" applyNumberFormat="1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2" fontId="1" fillId="3" borderId="3" xfId="0" applyNumberFormat="1" applyFont="1" applyFill="1" applyBorder="1" applyAlignment="1" applyProtection="1">
      <alignment horizontal="center"/>
    </xf>
    <xf numFmtId="2" fontId="1" fillId="3" borderId="20" xfId="0" applyNumberFormat="1" applyFont="1" applyFill="1" applyBorder="1" applyAlignment="1" applyProtection="1">
      <alignment horizontal="center"/>
    </xf>
    <xf numFmtId="2" fontId="1" fillId="3" borderId="14" xfId="0" applyNumberFormat="1" applyFont="1" applyFill="1" applyBorder="1" applyAlignment="1" applyProtection="1">
      <alignment horizontal="center"/>
    </xf>
    <xf numFmtId="2" fontId="1" fillId="3" borderId="7" xfId="0" applyNumberFormat="1" applyFont="1" applyFill="1" applyBorder="1" applyAlignment="1" applyProtection="1">
      <alignment horizontal="center"/>
    </xf>
    <xf numFmtId="1" fontId="0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2" borderId="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textRotation="90"/>
    </xf>
    <xf numFmtId="0" fontId="1" fillId="0" borderId="1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textRotation="90"/>
    </xf>
    <xf numFmtId="0" fontId="1" fillId="3" borderId="7" xfId="0" applyFont="1" applyFill="1" applyBorder="1" applyAlignment="1" applyProtection="1">
      <alignment horizontal="center" textRotation="90" wrapText="1"/>
    </xf>
    <xf numFmtId="0" fontId="1" fillId="3" borderId="9" xfId="0" applyFont="1" applyFill="1" applyBorder="1" applyAlignment="1" applyProtection="1">
      <alignment horizontal="center" textRotation="90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textRotation="90"/>
    </xf>
    <xf numFmtId="0" fontId="1" fillId="3" borderId="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 textRotation="90"/>
    </xf>
    <xf numFmtId="0" fontId="1" fillId="0" borderId="7" xfId="0" applyFont="1" applyFill="1" applyBorder="1" applyAlignment="1" applyProtection="1">
      <alignment horizontal="center" textRotation="90" wrapText="1"/>
    </xf>
    <xf numFmtId="0" fontId="1" fillId="0" borderId="9" xfId="0" applyFont="1" applyFill="1" applyBorder="1" applyAlignment="1" applyProtection="1">
      <alignment horizontal="center" textRotation="90" wrapText="1"/>
    </xf>
    <xf numFmtId="0" fontId="1" fillId="0" borderId="7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textRotation="90"/>
    </xf>
    <xf numFmtId="0" fontId="1" fillId="0" borderId="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textRotation="90"/>
    </xf>
    <xf numFmtId="0" fontId="5" fillId="0" borderId="7" xfId="0" applyNumberFormat="1" applyFont="1" applyFill="1" applyBorder="1" applyAlignment="1" applyProtection="1">
      <alignment horizontal="center" wrapText="1"/>
    </xf>
    <xf numFmtId="0" fontId="1" fillId="0" borderId="9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left"/>
    </xf>
    <xf numFmtId="1" fontId="0" fillId="3" borderId="14" xfId="0" applyNumberFormat="1" applyFont="1" applyFill="1" applyBorder="1" applyAlignment="1" applyProtection="1">
      <alignment horizontal="center"/>
    </xf>
    <xf numFmtId="1" fontId="0" fillId="3" borderId="13" xfId="0" applyNumberFormat="1" applyFont="1" applyFill="1" applyBorder="1" applyAlignment="1" applyProtection="1">
      <alignment horizontal="center"/>
    </xf>
    <xf numFmtId="2" fontId="0" fillId="3" borderId="4" xfId="0" applyNumberFormat="1" applyFont="1" applyFill="1" applyBorder="1" applyAlignment="1" applyProtection="1">
      <alignment horizontal="center"/>
    </xf>
    <xf numFmtId="1" fontId="0" fillId="3" borderId="4" xfId="0" applyNumberFormat="1" applyFont="1" applyFill="1" applyBorder="1" applyAlignment="1" applyProtection="1">
      <alignment horizontal="center"/>
    </xf>
    <xf numFmtId="2" fontId="0" fillId="3" borderId="5" xfId="0" applyNumberFormat="1" applyFont="1" applyFill="1" applyBorder="1" applyAlignment="1" applyProtection="1">
      <alignment horizontal="center"/>
    </xf>
    <xf numFmtId="1" fontId="0" fillId="0" borderId="14" xfId="0" applyNumberFormat="1" applyFont="1" applyFill="1" applyBorder="1" applyAlignment="1" applyProtection="1">
      <alignment horizontal="center"/>
    </xf>
    <xf numFmtId="1" fontId="0" fillId="0" borderId="13" xfId="0" applyNumberFormat="1" applyFont="1" applyFill="1" applyBorder="1" applyAlignment="1" applyProtection="1">
      <alignment horizontal="center"/>
    </xf>
    <xf numFmtId="2" fontId="0" fillId="0" borderId="4" xfId="0" applyNumberFormat="1" applyFont="1" applyFill="1" applyBorder="1" applyAlignment="1" applyProtection="1">
      <alignment horizontal="center"/>
    </xf>
    <xf numFmtId="1" fontId="0" fillId="0" borderId="4" xfId="0" applyNumberFormat="1" applyFont="1" applyFill="1" applyBorder="1" applyAlignment="1" applyProtection="1">
      <alignment horizontal="center"/>
    </xf>
    <xf numFmtId="2" fontId="0" fillId="0" borderId="5" xfId="0" applyNumberFormat="1" applyFont="1" applyFill="1" applyBorder="1" applyAlignment="1" applyProtection="1">
      <alignment horizontal="center"/>
    </xf>
    <xf numFmtId="2" fontId="0" fillId="0" borderId="1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1" fontId="0" fillId="3" borderId="2" xfId="0" applyNumberFormat="1" applyFont="1" applyFill="1" applyBorder="1" applyAlignment="1" applyProtection="1">
      <alignment horizontal="center"/>
    </xf>
    <xf numFmtId="2" fontId="0" fillId="3" borderId="1" xfId="0" applyNumberFormat="1" applyFont="1" applyFill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</xf>
    <xf numFmtId="2" fontId="0" fillId="3" borderId="3" xfId="0" applyNumberFormat="1" applyFont="1" applyFill="1" applyBorder="1" applyAlignment="1" applyProtection="1">
      <alignment horizontal="center"/>
    </xf>
    <xf numFmtId="1" fontId="0" fillId="0" borderId="2" xfId="0" applyNumberFormat="1" applyFont="1" applyFill="1" applyBorder="1" applyAlignment="1" applyProtection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center"/>
    </xf>
    <xf numFmtId="2" fontId="0" fillId="0" borderId="3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right"/>
    </xf>
    <xf numFmtId="0" fontId="1" fillId="0" borderId="6" xfId="0" applyFont="1" applyFill="1" applyBorder="1" applyProtection="1"/>
    <xf numFmtId="1" fontId="0" fillId="3" borderId="2" xfId="0" applyNumberForma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3" borderId="3" xfId="0" applyNumberFormat="1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right"/>
    </xf>
    <xf numFmtId="0" fontId="1" fillId="0" borderId="27" xfId="0" applyFont="1" applyFill="1" applyBorder="1" applyAlignment="1" applyProtection="1">
      <alignment horizontal="left"/>
    </xf>
    <xf numFmtId="0" fontId="0" fillId="0" borderId="6" xfId="0" applyFill="1" applyBorder="1" applyProtection="1"/>
    <xf numFmtId="0" fontId="5" fillId="0" borderId="7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left"/>
    </xf>
    <xf numFmtId="1" fontId="0" fillId="0" borderId="20" xfId="0" applyNumberFormat="1" applyFont="1" applyFill="1" applyBorder="1" applyAlignment="1" applyProtection="1">
      <alignment horizontal="center"/>
    </xf>
    <xf numFmtId="1" fontId="0" fillId="3" borderId="2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NumberFormat="1" applyFill="1" applyProtection="1"/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 applyFill="1" applyProtection="1"/>
    <xf numFmtId="0" fontId="5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16" xfId="0" applyNumberForma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textRotation="90" wrapText="1"/>
    </xf>
    <xf numFmtId="0" fontId="0" fillId="0" borderId="25" xfId="0" applyFont="1" applyFill="1" applyBorder="1" applyAlignment="1" applyProtection="1">
      <alignment horizontal="center" textRotation="90" wrapText="1"/>
    </xf>
    <xf numFmtId="164" fontId="1" fillId="0" borderId="23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4" xfId="0" applyNumberFormat="1" applyFont="1" applyFill="1" applyBorder="1" applyAlignment="1" applyProtection="1">
      <alignment horizontal="center"/>
    </xf>
    <xf numFmtId="49" fontId="1" fillId="0" borderId="21" xfId="0" applyNumberFormat="1" applyFont="1" applyFill="1" applyBorder="1" applyAlignment="1" applyProtection="1">
      <alignment horizontal="center"/>
    </xf>
    <xf numFmtId="49" fontId="1" fillId="0" borderId="22" xfId="0" applyNumberFormat="1" applyFont="1" applyFill="1" applyBorder="1" applyAlignment="1" applyProtection="1">
      <alignment horizontal="center"/>
    </xf>
    <xf numFmtId="49" fontId="1" fillId="3" borderId="21" xfId="0" applyNumberFormat="1" applyFont="1" applyFill="1" applyBorder="1" applyAlignment="1" applyProtection="1">
      <alignment horizontal="center"/>
    </xf>
    <xf numFmtId="49" fontId="1" fillId="3" borderId="2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EC7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tabSelected="1" zoomScale="70" zoomScaleNormal="70" workbookViewId="0">
      <pane xSplit="10" ySplit="2" topLeftCell="K3" activePane="bottomRight" state="frozen"/>
      <selection pane="topRight" activeCell="L1" sqref="L1"/>
      <selection pane="bottomLeft" activeCell="A3" sqref="A3"/>
      <selection pane="bottomRight" sqref="A1:XFD1048576"/>
    </sheetView>
  </sheetViews>
  <sheetFormatPr defaultColWidth="8.88671875" defaultRowHeight="13.2"/>
  <cols>
    <col min="1" max="1" width="5.5546875" style="98" customWidth="1"/>
    <col min="2" max="2" width="8.5546875" style="32" customWidth="1"/>
    <col min="3" max="3" width="10.44140625" style="32" bestFit="1" customWidth="1"/>
    <col min="4" max="4" width="5.5546875" style="99" customWidth="1"/>
    <col min="5" max="5" width="8.6640625" style="32" customWidth="1"/>
    <col min="6" max="6" width="11.109375" style="32" bestFit="1" customWidth="1"/>
    <col min="7" max="7" width="4.109375" style="32" customWidth="1"/>
    <col min="8" max="8" width="4.33203125" style="32" customWidth="1"/>
    <col min="9" max="9" width="8.44140625" style="32" customWidth="1"/>
    <col min="10" max="10" width="5.6640625" style="32" customWidth="1"/>
    <col min="11" max="11" width="3.33203125" style="32" hidden="1" customWidth="1"/>
    <col min="12" max="12" width="4.33203125" style="32" hidden="1" customWidth="1"/>
    <col min="13" max="13" width="17" style="32" hidden="1" customWidth="1"/>
    <col min="14" max="14" width="7.109375" style="32" hidden="1" customWidth="1"/>
    <col min="15" max="15" width="18.109375" style="32" hidden="1" customWidth="1"/>
    <col min="16" max="16" width="4.33203125" style="32" hidden="1" customWidth="1"/>
    <col min="17" max="18" width="5.6640625" style="32" hidden="1" customWidth="1"/>
    <col min="19" max="19" width="3.33203125" style="32" hidden="1" customWidth="1"/>
    <col min="20" max="20" width="4.33203125" style="32" hidden="1" customWidth="1"/>
    <col min="21" max="21" width="7.6640625" style="32" hidden="1" customWidth="1"/>
    <col min="22" max="22" width="4.33203125" style="32" hidden="1" customWidth="1"/>
    <col min="23" max="23" width="7.6640625" style="32" hidden="1" customWidth="1"/>
    <col min="24" max="24" width="4.33203125" style="32" hidden="1" customWidth="1"/>
    <col min="25" max="26" width="5.6640625" style="32" hidden="1" customWidth="1"/>
    <col min="27" max="27" width="3.33203125" style="32" hidden="1" customWidth="1"/>
    <col min="28" max="28" width="4.33203125" style="32" hidden="1" customWidth="1"/>
    <col min="29" max="29" width="7.6640625" style="32" hidden="1" customWidth="1"/>
    <col min="30" max="30" width="4.33203125" style="32" hidden="1" customWidth="1"/>
    <col min="31" max="31" width="7.6640625" style="32" hidden="1" customWidth="1"/>
    <col min="32" max="32" width="4.33203125" style="32" hidden="1" customWidth="1"/>
    <col min="33" max="34" width="5.6640625" style="32" hidden="1" customWidth="1"/>
    <col min="35" max="35" width="3.33203125" style="32" hidden="1" customWidth="1"/>
    <col min="36" max="36" width="4.33203125" style="32" hidden="1" customWidth="1"/>
    <col min="37" max="37" width="7.6640625" style="32" hidden="1" customWidth="1"/>
    <col min="38" max="38" width="4.33203125" style="32" hidden="1" customWidth="1"/>
    <col min="39" max="39" width="7.6640625" style="32" hidden="1" customWidth="1"/>
    <col min="40" max="40" width="4.33203125" style="32" hidden="1" customWidth="1"/>
    <col min="41" max="42" width="5.6640625" style="32" hidden="1" customWidth="1"/>
    <col min="43" max="43" width="3.33203125" style="32" hidden="1" customWidth="1"/>
    <col min="44" max="44" width="4.33203125" style="32" hidden="1" customWidth="1"/>
    <col min="45" max="45" width="7.6640625" style="32" hidden="1" customWidth="1"/>
    <col min="46" max="46" width="4.33203125" style="32" hidden="1" customWidth="1"/>
    <col min="47" max="47" width="7.6640625" style="32" hidden="1" customWidth="1"/>
    <col min="48" max="48" width="4.33203125" style="32" hidden="1" customWidth="1"/>
    <col min="49" max="50" width="5.6640625" style="32" hidden="1" customWidth="1"/>
    <col min="51" max="51" width="3.33203125" style="32" hidden="1" customWidth="1"/>
    <col min="52" max="52" width="4.33203125" style="32" hidden="1" customWidth="1"/>
    <col min="53" max="53" width="7.6640625" style="32" hidden="1" customWidth="1"/>
    <col min="54" max="54" width="4.33203125" style="32" hidden="1" customWidth="1"/>
    <col min="55" max="55" width="7.6640625" style="32" hidden="1" customWidth="1"/>
    <col min="56" max="56" width="4.33203125" style="32" hidden="1" customWidth="1"/>
    <col min="57" max="58" width="5.6640625" style="32" hidden="1" customWidth="1"/>
    <col min="59" max="59" width="3.33203125" style="32" customWidth="1"/>
    <col min="60" max="60" width="4.33203125" style="32" customWidth="1"/>
    <col min="61" max="61" width="7.6640625" style="32" customWidth="1"/>
    <col min="62" max="62" width="4.33203125" style="32" customWidth="1"/>
    <col min="63" max="63" width="7.6640625" style="32" customWidth="1"/>
    <col min="64" max="64" width="4.33203125" style="32" customWidth="1"/>
    <col min="65" max="66" width="5.6640625" style="32" customWidth="1"/>
    <col min="67" max="67" width="2.6640625" style="32" hidden="1" customWidth="1"/>
    <col min="68" max="68" width="7" style="32" hidden="1" customWidth="1"/>
    <col min="69" max="69" width="4.5546875" style="32" hidden="1" customWidth="1"/>
    <col min="70" max="70" width="7" style="32" hidden="1" customWidth="1"/>
    <col min="71" max="71" width="4.88671875" style="32" hidden="1" customWidth="1"/>
    <col min="72" max="74" width="8.88671875" style="32" hidden="1" customWidth="1"/>
    <col min="75" max="16384" width="8.88671875" style="32"/>
  </cols>
  <sheetData>
    <row r="1" spans="1:74">
      <c r="A1" s="29"/>
      <c r="B1" s="30"/>
      <c r="C1" s="30"/>
      <c r="D1" s="31"/>
      <c r="E1" s="30"/>
      <c r="F1" s="113" t="s">
        <v>0</v>
      </c>
      <c r="G1" s="115" t="s">
        <v>7</v>
      </c>
      <c r="H1" s="117" t="s">
        <v>1</v>
      </c>
      <c r="I1" s="118"/>
      <c r="J1" s="119"/>
      <c r="K1" s="122" t="s">
        <v>35</v>
      </c>
      <c r="L1" s="123"/>
      <c r="M1" s="123"/>
      <c r="N1" s="123"/>
      <c r="O1" s="123"/>
      <c r="P1" s="123"/>
      <c r="Q1" s="123"/>
      <c r="R1" s="123"/>
      <c r="S1" s="120" t="s">
        <v>36</v>
      </c>
      <c r="T1" s="121"/>
      <c r="U1" s="121"/>
      <c r="V1" s="121"/>
      <c r="W1" s="121"/>
      <c r="X1" s="121"/>
      <c r="Y1" s="121"/>
      <c r="Z1" s="121"/>
      <c r="AA1" s="122" t="s">
        <v>37</v>
      </c>
      <c r="AB1" s="123"/>
      <c r="AC1" s="123"/>
      <c r="AD1" s="123"/>
      <c r="AE1" s="123"/>
      <c r="AF1" s="123"/>
      <c r="AG1" s="123"/>
      <c r="AH1" s="123"/>
      <c r="AI1" s="120" t="s">
        <v>38</v>
      </c>
      <c r="AJ1" s="121"/>
      <c r="AK1" s="121"/>
      <c r="AL1" s="121"/>
      <c r="AM1" s="121"/>
      <c r="AN1" s="121"/>
      <c r="AO1" s="121"/>
      <c r="AP1" s="121"/>
      <c r="AQ1" s="122" t="s">
        <v>39</v>
      </c>
      <c r="AR1" s="123"/>
      <c r="AS1" s="123"/>
      <c r="AT1" s="123"/>
      <c r="AU1" s="123"/>
      <c r="AV1" s="123"/>
      <c r="AW1" s="123"/>
      <c r="AX1" s="123"/>
      <c r="AY1" s="120" t="s">
        <v>40</v>
      </c>
      <c r="AZ1" s="121"/>
      <c r="BA1" s="121"/>
      <c r="BB1" s="121"/>
      <c r="BC1" s="121"/>
      <c r="BD1" s="121"/>
      <c r="BE1" s="121"/>
      <c r="BF1" s="121"/>
      <c r="BG1" s="122" t="s">
        <v>41</v>
      </c>
      <c r="BH1" s="123"/>
      <c r="BI1" s="123"/>
      <c r="BJ1" s="123"/>
      <c r="BK1" s="123"/>
      <c r="BL1" s="123"/>
      <c r="BM1" s="123"/>
      <c r="BN1" s="123"/>
      <c r="BO1" s="110"/>
      <c r="BP1" s="111"/>
      <c r="BQ1" s="111"/>
      <c r="BR1" s="112"/>
    </row>
    <row r="2" spans="1:74" ht="58.8">
      <c r="A2" s="29"/>
      <c r="B2" s="33" t="s">
        <v>25</v>
      </c>
      <c r="C2" s="34" t="s">
        <v>24</v>
      </c>
      <c r="D2" s="108" t="s">
        <v>34</v>
      </c>
      <c r="E2" s="109"/>
      <c r="F2" s="114"/>
      <c r="G2" s="116"/>
      <c r="H2" s="35" t="s">
        <v>2</v>
      </c>
      <c r="I2" s="36" t="s">
        <v>3</v>
      </c>
      <c r="J2" s="37" t="s">
        <v>18</v>
      </c>
      <c r="K2" s="38" t="s">
        <v>21</v>
      </c>
      <c r="L2" s="39" t="s">
        <v>20</v>
      </c>
      <c r="M2" s="40" t="s">
        <v>5</v>
      </c>
      <c r="N2" s="41" t="s">
        <v>6</v>
      </c>
      <c r="O2" s="42" t="s">
        <v>3</v>
      </c>
      <c r="P2" s="43" t="s">
        <v>19</v>
      </c>
      <c r="Q2" s="38" t="s">
        <v>22</v>
      </c>
      <c r="R2" s="39" t="s">
        <v>23</v>
      </c>
      <c r="S2" s="44" t="s">
        <v>21</v>
      </c>
      <c r="T2" s="45" t="s">
        <v>20</v>
      </c>
      <c r="U2" s="46" t="s">
        <v>5</v>
      </c>
      <c r="V2" s="47" t="s">
        <v>6</v>
      </c>
      <c r="W2" s="48" t="s">
        <v>3</v>
      </c>
      <c r="X2" s="49" t="s">
        <v>19</v>
      </c>
      <c r="Y2" s="44" t="s">
        <v>22</v>
      </c>
      <c r="Z2" s="45" t="s">
        <v>23</v>
      </c>
      <c r="AA2" s="38" t="s">
        <v>21</v>
      </c>
      <c r="AB2" s="39" t="s">
        <v>20</v>
      </c>
      <c r="AC2" s="40" t="s">
        <v>5</v>
      </c>
      <c r="AD2" s="41" t="s">
        <v>6</v>
      </c>
      <c r="AE2" s="42" t="s">
        <v>3</v>
      </c>
      <c r="AF2" s="43" t="s">
        <v>19</v>
      </c>
      <c r="AG2" s="38" t="s">
        <v>22</v>
      </c>
      <c r="AH2" s="39" t="s">
        <v>23</v>
      </c>
      <c r="AI2" s="44" t="s">
        <v>21</v>
      </c>
      <c r="AJ2" s="45" t="s">
        <v>20</v>
      </c>
      <c r="AK2" s="46" t="s">
        <v>5</v>
      </c>
      <c r="AL2" s="47" t="s">
        <v>6</v>
      </c>
      <c r="AM2" s="48" t="s">
        <v>3</v>
      </c>
      <c r="AN2" s="49" t="s">
        <v>19</v>
      </c>
      <c r="AO2" s="44" t="s">
        <v>22</v>
      </c>
      <c r="AP2" s="45" t="s">
        <v>23</v>
      </c>
      <c r="AQ2" s="38" t="s">
        <v>21</v>
      </c>
      <c r="AR2" s="39" t="s">
        <v>20</v>
      </c>
      <c r="AS2" s="40" t="s">
        <v>5</v>
      </c>
      <c r="AT2" s="41" t="s">
        <v>6</v>
      </c>
      <c r="AU2" s="42" t="s">
        <v>3</v>
      </c>
      <c r="AV2" s="43" t="s">
        <v>19</v>
      </c>
      <c r="AW2" s="38" t="s">
        <v>22</v>
      </c>
      <c r="AX2" s="39" t="s">
        <v>23</v>
      </c>
      <c r="AY2" s="44" t="s">
        <v>21</v>
      </c>
      <c r="AZ2" s="45" t="s">
        <v>20</v>
      </c>
      <c r="BA2" s="46" t="s">
        <v>5</v>
      </c>
      <c r="BB2" s="47" t="s">
        <v>6</v>
      </c>
      <c r="BC2" s="48" t="s">
        <v>3</v>
      </c>
      <c r="BD2" s="49" t="s">
        <v>19</v>
      </c>
      <c r="BE2" s="44" t="s">
        <v>22</v>
      </c>
      <c r="BF2" s="45" t="s">
        <v>23</v>
      </c>
      <c r="BG2" s="38" t="s">
        <v>21</v>
      </c>
      <c r="BH2" s="39" t="s">
        <v>20</v>
      </c>
      <c r="BI2" s="40" t="s">
        <v>5</v>
      </c>
      <c r="BJ2" s="41" t="s">
        <v>6</v>
      </c>
      <c r="BK2" s="42" t="s">
        <v>3</v>
      </c>
      <c r="BL2" s="43" t="s">
        <v>19</v>
      </c>
      <c r="BM2" s="38" t="s">
        <v>22</v>
      </c>
      <c r="BN2" s="39" t="s">
        <v>23</v>
      </c>
      <c r="BO2" s="45" t="s">
        <v>20</v>
      </c>
      <c r="BP2" s="46" t="s">
        <v>5</v>
      </c>
      <c r="BQ2" s="47" t="s">
        <v>6</v>
      </c>
      <c r="BR2" s="48" t="s">
        <v>3</v>
      </c>
      <c r="BS2" s="49" t="s">
        <v>19</v>
      </c>
      <c r="BT2" s="44" t="s">
        <v>22</v>
      </c>
      <c r="BU2" s="45" t="s">
        <v>23</v>
      </c>
      <c r="BV2" s="45" t="s">
        <v>26</v>
      </c>
    </row>
    <row r="3" spans="1:74" ht="39.9" customHeight="1">
      <c r="A3" s="50" t="s">
        <v>16</v>
      </c>
      <c r="B3" s="51" t="s">
        <v>10</v>
      </c>
      <c r="C3" s="52" t="s">
        <v>11</v>
      </c>
      <c r="D3" s="53" t="s">
        <v>27</v>
      </c>
      <c r="E3" s="54" t="s">
        <v>12</v>
      </c>
      <c r="F3" s="55" t="s">
        <v>11</v>
      </c>
      <c r="G3" s="28">
        <v>4</v>
      </c>
      <c r="H3" s="1">
        <f t="shared" ref="H3:I7" si="0">SUM(N3,V3,AD3,AL3,AT3,BB3,BJ3)</f>
        <v>30</v>
      </c>
      <c r="I3" s="2">
        <f t="shared" si="0"/>
        <v>61.879999999999995</v>
      </c>
      <c r="J3" s="3">
        <f>SUM(R3,Z3,AH3,AP3,AX3,BF3,BN3)</f>
        <v>692</v>
      </c>
      <c r="K3" s="56">
        <v>25</v>
      </c>
      <c r="L3" s="57"/>
      <c r="M3" s="58">
        <v>3.18</v>
      </c>
      <c r="N3" s="59">
        <v>5</v>
      </c>
      <c r="O3" s="60">
        <v>10.11</v>
      </c>
      <c r="P3" s="13">
        <f>IF(($O$3:$O$27)&gt;0,RANK(O3,$O$3:$O$27),0)</f>
        <v>2</v>
      </c>
      <c r="Q3" s="14" t="str">
        <f>LOOKUP(P3,{0,1,2,3,4,5,6,7,8,9,10,11,12,13,14,15,16,17,18,19,20,21,22,23,24,25},{"0","75","73","71","69","67","65","63","61","59","57","55","53","51","49","47","45","43","41","39","37","35","33","31","29","27"})</f>
        <v>73</v>
      </c>
      <c r="R3" s="15">
        <f>SUM(K3+Q3)</f>
        <v>98</v>
      </c>
      <c r="S3" s="61">
        <v>25</v>
      </c>
      <c r="T3" s="62"/>
      <c r="U3" s="63"/>
      <c r="V3" s="64">
        <v>5</v>
      </c>
      <c r="W3" s="65">
        <v>8.1</v>
      </c>
      <c r="X3" s="4">
        <f>IF(($W$3:$W$27)&gt;0,RANK(W3,$W$3:$W$27),0)</f>
        <v>2</v>
      </c>
      <c r="Y3" s="5" t="str">
        <f>LOOKUP(X3,{0,1,2,3,4,5,6,7,8,9,10,11,12,13,14,15,16,17,18,19,20,21,22,23,24,25},{"0","75","73","71","69","67","65","63","61","59","57","55","53","51","49","47","45","43","41","39","37","35","33","31","29","27"})</f>
        <v>73</v>
      </c>
      <c r="Z3" s="6">
        <f>SUM(S3+Y3)</f>
        <v>98</v>
      </c>
      <c r="AA3" s="56">
        <v>25</v>
      </c>
      <c r="AB3" s="57"/>
      <c r="AC3" s="58"/>
      <c r="AD3" s="59">
        <v>4</v>
      </c>
      <c r="AE3" s="60">
        <v>8.15</v>
      </c>
      <c r="AF3" s="13">
        <f>IF(($AE$3:$AE$27)&gt;0,RANK(AE3,$AE$3:$AE$27),0)</f>
        <v>2</v>
      </c>
      <c r="AG3" s="14" t="str">
        <f>LOOKUP(AF3,{0,1,2,3,4,5,6,7,8,9,10,11,12,13,14,15,16,17,18,19,20,21,22,23,24,25},{"0","75","73","71","69","67","65","63","61","59","57","55","53","51","49","47","45","43","41","39","37","35","33","31","29","27"})</f>
        <v>73</v>
      </c>
      <c r="AH3" s="15">
        <f>SUM(AA3+AG3)</f>
        <v>98</v>
      </c>
      <c r="AI3" s="61">
        <v>25</v>
      </c>
      <c r="AJ3" s="62"/>
      <c r="AK3" s="63">
        <v>3.27</v>
      </c>
      <c r="AL3" s="64">
        <v>5</v>
      </c>
      <c r="AM3" s="65">
        <v>13.4</v>
      </c>
      <c r="AN3" s="4">
        <f>IF(($AM$3:$AM$27)&gt;0,RANK(AM3,$AM$3:$AM$27),0)</f>
        <v>1</v>
      </c>
      <c r="AO3" s="5" t="str">
        <f>LOOKUP(AN3,{0,1,2,3,4,5,6,7,8,9,10,11,12,13,14,15,16,17,18,19,20,21,22,23,24,25},{"0","75","73","71","69","67","65","63","61","59","57","55","53","51","49","47","45","43","41","39","37","35","33","31","29","27"})</f>
        <v>75</v>
      </c>
      <c r="AP3" s="6">
        <f>SUM(AI3+AO3)</f>
        <v>100</v>
      </c>
      <c r="AQ3" s="56">
        <v>25</v>
      </c>
      <c r="AR3" s="57"/>
      <c r="AS3" s="58">
        <v>2.63</v>
      </c>
      <c r="AT3" s="59">
        <v>2</v>
      </c>
      <c r="AU3" s="60">
        <v>4.1100000000000003</v>
      </c>
      <c r="AV3" s="13">
        <f t="shared" ref="AV3:AV13" si="1">IF(($AU$3:$AU$27)&gt;0,RANK(AU3,$AU$3:$AU$27),0)</f>
        <v>1</v>
      </c>
      <c r="AW3" s="14" t="str">
        <f>LOOKUP(AV3,{0,1,2,3,4,5,6,7,8,9,10,11,12,13,14,15,16,17,18,19,20,21,22,23,24,25},{"0","75","73","71","69","67","65","63","61","59","57","55","53","51","49","47","45","43","41","39","37","35","33","31","29","27"})</f>
        <v>75</v>
      </c>
      <c r="AX3" s="15">
        <f t="shared" ref="AX3:AX13" si="2">SUM(AQ3+AW3)</f>
        <v>100</v>
      </c>
      <c r="AY3" s="61">
        <v>25</v>
      </c>
      <c r="AZ3" s="62"/>
      <c r="BA3" s="63">
        <v>2.99</v>
      </c>
      <c r="BB3" s="64">
        <v>5</v>
      </c>
      <c r="BC3" s="65">
        <v>8.19</v>
      </c>
      <c r="BD3" s="4">
        <f t="shared" ref="BD3:BD13" si="3">IF(($BC$3:$BC$27)&gt;0,RANK(BC3,$BC$3:$BC$27),0)</f>
        <v>2</v>
      </c>
      <c r="BE3" s="5" t="str">
        <f>LOOKUP(BD3,{0,1,2,3,4,5,6,7,8,9,10,11,12,13,14,15,16,17,18,19,20,21,22,23,24,25},{"0","75","73","71","69","67","65","63","61","59","57","55","53","51","49","47","45","43","41","39","37","35","33","31","29","27"})</f>
        <v>73</v>
      </c>
      <c r="BF3" s="6">
        <f t="shared" ref="BF3:BF13" si="4">SUM(AY3+BE3)</f>
        <v>98</v>
      </c>
      <c r="BG3" s="56">
        <v>25</v>
      </c>
      <c r="BH3" s="57"/>
      <c r="BI3" s="58">
        <v>3.6</v>
      </c>
      <c r="BJ3" s="59">
        <v>4</v>
      </c>
      <c r="BK3" s="60">
        <v>9.82</v>
      </c>
      <c r="BL3" s="13">
        <f t="shared" ref="BL3:BL13" si="5">IF(($BK$3:$BK$27)&gt;0,RANK(BK3,$BK$3:$BK$27),0)</f>
        <v>1</v>
      </c>
      <c r="BM3" s="14" t="str">
        <f>LOOKUP(BL3,{0,1,2,3,4,5,6,7,8,9,10,11,12,13,14,15,16,17,18,19,20,21,22,23,24,25},{"0","75","73","71","69","67","65","63","61","59","57","55","53","51","49","47","45","43","41","39","37","35","33","31","29","27"})</f>
        <v>75</v>
      </c>
      <c r="BN3" s="15">
        <f t="shared" ref="BN3:BN13" si="6">SUM(BG3+BM3)</f>
        <v>100</v>
      </c>
      <c r="BO3" s="62"/>
      <c r="BP3" s="63"/>
      <c r="BQ3" s="64"/>
      <c r="BR3" s="66"/>
      <c r="BS3" s="67"/>
      <c r="BT3" s="67"/>
      <c r="BU3" s="67"/>
      <c r="BV3" s="67"/>
    </row>
    <row r="4" spans="1:74" ht="39.9" customHeight="1">
      <c r="A4" s="50"/>
      <c r="B4" s="51" t="s">
        <v>28</v>
      </c>
      <c r="C4" s="52" t="s">
        <v>29</v>
      </c>
      <c r="D4" s="53"/>
      <c r="E4" s="54" t="s">
        <v>30</v>
      </c>
      <c r="F4" s="55" t="s">
        <v>31</v>
      </c>
      <c r="G4" s="7">
        <v>2</v>
      </c>
      <c r="H4" s="1">
        <f t="shared" si="0"/>
        <v>29</v>
      </c>
      <c r="I4" s="2">
        <f t="shared" si="0"/>
        <v>54.970000000000006</v>
      </c>
      <c r="J4" s="3">
        <f>SUM(R4,Z4,AH4,AP4,AX4,BF4,BN4)</f>
        <v>686</v>
      </c>
      <c r="K4" s="56">
        <v>25</v>
      </c>
      <c r="L4" s="68"/>
      <c r="M4" s="69"/>
      <c r="N4" s="70">
        <v>5</v>
      </c>
      <c r="O4" s="71">
        <v>10.74</v>
      </c>
      <c r="P4" s="13">
        <f>IF(($O$3:$O$27)&gt;0,RANK(O4,$O$3:$O$27),0)</f>
        <v>1</v>
      </c>
      <c r="Q4" s="14" t="str">
        <f>LOOKUP(P4,{0,1,2,3,4,5,6,7,8,9,10,11,12,13,14,15,16,17,18,19,20,21,22,23,24,25},{"0","75","73","71","69","67","65","63","61","59","57","55","53","51","49","47","45","43","41","39","37","35","33","31","29","27"})</f>
        <v>75</v>
      </c>
      <c r="R4" s="15">
        <f>SUM(K4+Q4)</f>
        <v>100</v>
      </c>
      <c r="S4" s="61">
        <v>25</v>
      </c>
      <c r="T4" s="72"/>
      <c r="U4" s="73">
        <v>3.37</v>
      </c>
      <c r="V4" s="74">
        <v>5</v>
      </c>
      <c r="W4" s="75">
        <v>8.1300000000000008</v>
      </c>
      <c r="X4" s="4">
        <f>IF(($W$3:$W$27)&gt;0,RANK(W4,$W$3:$W$27),0)</f>
        <v>1</v>
      </c>
      <c r="Y4" s="5" t="str">
        <f>LOOKUP(X4,{0,1,2,3,4,5,6,7,8,9,10,11,12,13,14,15,16,17,18,19,20,21,22,23,24,25},{"0","75","73","71","69","67","65","63","61","59","57","55","53","51","49","47","45","43","41","39","37","35","33","31","29","27"})</f>
        <v>75</v>
      </c>
      <c r="Z4" s="6">
        <f>SUM(S4+Y4)</f>
        <v>100</v>
      </c>
      <c r="AA4" s="56">
        <v>25</v>
      </c>
      <c r="AB4" s="68"/>
      <c r="AC4" s="69"/>
      <c r="AD4" s="70">
        <v>3</v>
      </c>
      <c r="AE4" s="71">
        <v>6.11</v>
      </c>
      <c r="AF4" s="13">
        <f>IF(($AE$3:$AE$27)&gt;0,RANK(AE4,$AE$3:$AE$27),0)</f>
        <v>3</v>
      </c>
      <c r="AG4" s="14" t="str">
        <f>LOOKUP(AF4,{0,1,2,3,4,5,6,7,8,9,10,11,12,13,14,15,16,17,18,19,20,21,22,23,24,25},{"0","75","73","71","69","67","65","63","61","59","57","55","53","51","49","47","45","43","41","39","37","35","33","31","29","27"})</f>
        <v>71</v>
      </c>
      <c r="AH4" s="15">
        <f>SUM(AA4+AG4)</f>
        <v>96</v>
      </c>
      <c r="AI4" s="61">
        <v>25</v>
      </c>
      <c r="AJ4" s="82"/>
      <c r="AK4" s="73"/>
      <c r="AL4" s="74">
        <v>5</v>
      </c>
      <c r="AM4" s="75">
        <v>9.3699999999999992</v>
      </c>
      <c r="AN4" s="4">
        <f>IF(($AM$3:$AM$27)&gt;0,RANK(AM4,$AM$3:$AM$27),0)</f>
        <v>3</v>
      </c>
      <c r="AO4" s="5" t="str">
        <f>LOOKUP(AN4,{0,1,2,3,4,5,6,7,8,9,10,11,12,13,14,15,16,17,18,19,20,21,22,23,24,25},{"0","75","73","71","69","67","65","63","61","59","57","55","53","51","49","47","45","43","41","39","37","35","33","31","29","27"})</f>
        <v>71</v>
      </c>
      <c r="AP4" s="6">
        <f>SUM(AI4+AO4)</f>
        <v>96</v>
      </c>
      <c r="AQ4" s="56">
        <v>25</v>
      </c>
      <c r="AR4" s="68"/>
      <c r="AS4" s="69"/>
      <c r="AT4" s="70">
        <v>2</v>
      </c>
      <c r="AU4" s="71">
        <v>2.38</v>
      </c>
      <c r="AV4" s="13">
        <f t="shared" si="1"/>
        <v>2</v>
      </c>
      <c r="AW4" s="14" t="str">
        <f>LOOKUP(AV4,{0,1,2,3,4,5,6,7,8,9,10,11,12,13,14,15,16,17,18,19,20,21,22,23,24,25},{"0","75","73","71","69","67","65","63","61","59","57","55","53","51","49","47","45","43","41","39","37","35","33","31","29","27"})</f>
        <v>73</v>
      </c>
      <c r="AX4" s="15">
        <f t="shared" si="2"/>
        <v>98</v>
      </c>
      <c r="AY4" s="61">
        <v>25</v>
      </c>
      <c r="AZ4" s="72"/>
      <c r="BA4" s="73">
        <v>3.47</v>
      </c>
      <c r="BB4" s="74">
        <v>4</v>
      </c>
      <c r="BC4" s="75">
        <v>9.35</v>
      </c>
      <c r="BD4" s="4">
        <f t="shared" si="3"/>
        <v>1</v>
      </c>
      <c r="BE4" s="5" t="str">
        <f>LOOKUP(BD4,{0,1,2,3,4,5,6,7,8,9,10,11,12,13,14,15,16,17,18,19,20,21,22,23,24,25},{"0","75","73","71","69","67","65","63","61","59","57","55","53","51","49","47","45","43","41","39","37","35","33","31","29","27"})</f>
        <v>75</v>
      </c>
      <c r="BF4" s="6">
        <f t="shared" si="4"/>
        <v>100</v>
      </c>
      <c r="BG4" s="56">
        <v>25</v>
      </c>
      <c r="BH4" s="68"/>
      <c r="BI4" s="69"/>
      <c r="BJ4" s="70">
        <v>5</v>
      </c>
      <c r="BK4" s="71">
        <v>8.89</v>
      </c>
      <c r="BL4" s="13">
        <f t="shared" si="5"/>
        <v>3</v>
      </c>
      <c r="BM4" s="14" t="str">
        <f>LOOKUP(BL4,{0,1,2,3,4,5,6,7,8,9,10,11,12,13,14,15,16,17,18,19,20,21,22,23,24,25},{"0","75","73","71","69","67","65","63","61","59","57","55","53","51","49","47","45","43","41","39","37","35","33","31","29","27"})</f>
        <v>71</v>
      </c>
      <c r="BN4" s="15">
        <f t="shared" si="6"/>
        <v>96</v>
      </c>
      <c r="BO4" s="72"/>
      <c r="BP4" s="73"/>
      <c r="BQ4" s="74"/>
      <c r="BR4" s="76"/>
      <c r="BS4" s="67"/>
      <c r="BT4" s="67"/>
      <c r="BU4" s="67"/>
      <c r="BV4" s="67"/>
    </row>
    <row r="5" spans="1:74" ht="39.9" customHeight="1">
      <c r="A5" s="50" t="s">
        <v>15</v>
      </c>
      <c r="B5" s="51" t="s">
        <v>8</v>
      </c>
      <c r="C5" s="52" t="s">
        <v>9</v>
      </c>
      <c r="D5" s="53" t="s">
        <v>27</v>
      </c>
      <c r="E5" s="54"/>
      <c r="F5" s="55"/>
      <c r="G5" s="7">
        <v>1</v>
      </c>
      <c r="H5" s="1">
        <f t="shared" si="0"/>
        <v>20</v>
      </c>
      <c r="I5" s="2">
        <f t="shared" si="0"/>
        <v>35.97</v>
      </c>
      <c r="J5" s="3">
        <f>SUM(R5,Z5,AH5,AP5,AX5,BF5,BN5)</f>
        <v>597</v>
      </c>
      <c r="K5" s="56">
        <v>25</v>
      </c>
      <c r="L5" s="68"/>
      <c r="M5" s="69"/>
      <c r="N5" s="70">
        <v>5</v>
      </c>
      <c r="O5" s="71">
        <v>6.05</v>
      </c>
      <c r="P5" s="13">
        <f>IF(($O$3:$O$27)&gt;0,RANK(O5,$O$3:$O$27),0)</f>
        <v>4</v>
      </c>
      <c r="Q5" s="14" t="str">
        <f>LOOKUP(P5,{0,1,2,3,4,5,6,7,8,9,10,11,12,13,14,15,16,17,18,19,20,21,22,23,24,25},{"0","75","73","71","69","67","65","63","61","59","57","55","53","51","49","47","45","43","41","39","37","35","33","31","29","27"})</f>
        <v>69</v>
      </c>
      <c r="R5" s="15">
        <f>SUM(K5+Q5)</f>
        <v>94</v>
      </c>
      <c r="S5" s="61">
        <v>25</v>
      </c>
      <c r="T5" s="82"/>
      <c r="U5" s="73"/>
      <c r="V5" s="74">
        <v>1</v>
      </c>
      <c r="W5" s="75">
        <v>1</v>
      </c>
      <c r="X5" s="4">
        <f>IF(($W$3:$W$27)&gt;0,RANK(W5,$W$3:$W$27),0)</f>
        <v>4</v>
      </c>
      <c r="Y5" s="5" t="str">
        <f>LOOKUP(X5,{0,1,2,3,4,5,6,7,8,9,10,11,12,13,14,15,16,17,18,19,20,21,22,23,24,25},{"0","75","73","71","69","67","65","63","61","59","57","55","53","51","49","47","45","43","41","39","37","35","33","31","29","27"})</f>
        <v>69</v>
      </c>
      <c r="Z5" s="6">
        <f>SUM(S5+Y5)</f>
        <v>94</v>
      </c>
      <c r="AA5" s="56">
        <v>25</v>
      </c>
      <c r="AB5" s="68"/>
      <c r="AC5" s="69"/>
      <c r="AD5" s="70">
        <v>3</v>
      </c>
      <c r="AE5" s="71">
        <v>5.29</v>
      </c>
      <c r="AF5" s="13">
        <f>IF(($AE$3:$AE$27)&gt;0,RANK(AE5,$AE$3:$AE$27),0)</f>
        <v>4</v>
      </c>
      <c r="AG5" s="14" t="str">
        <f>LOOKUP(AF5,{0,1,2,3,4,5,6,7,8,9,10,11,12,13,14,15,16,17,18,19,20,21,22,23,24,25},{"0","75","73","71","69","67","65","63","61","59","57","55","53","51","49","47","45","43","41","39","37","35","33","31","29","27"})</f>
        <v>69</v>
      </c>
      <c r="AH5" s="15">
        <f>SUM(AA5+AG5)</f>
        <v>94</v>
      </c>
      <c r="AI5" s="61">
        <v>25</v>
      </c>
      <c r="AJ5" s="72"/>
      <c r="AK5" s="73"/>
      <c r="AL5" s="74">
        <v>5</v>
      </c>
      <c r="AM5" s="75">
        <v>9.39</v>
      </c>
      <c r="AN5" s="4">
        <f>IF(($AM$3:$AM$27)&gt;0,RANK(AM5,$AM$3:$AM$27),0)</f>
        <v>2</v>
      </c>
      <c r="AO5" s="5" t="str">
        <f>LOOKUP(AN5,{0,1,2,3,4,5,6,7,8,9,10,11,12,13,14,15,16,17,18,19,20,21,22,23,24,25},{"0","75","73","71","69","67","65","63","61","59","57","55","53","51","49","47","45","43","41","39","37","35","33","31","29","27"})</f>
        <v>73</v>
      </c>
      <c r="AP5" s="6">
        <f>SUM(AI5+AO5)</f>
        <v>98</v>
      </c>
      <c r="AQ5" s="56">
        <v>25</v>
      </c>
      <c r="AR5" s="68"/>
      <c r="AS5" s="69"/>
      <c r="AT5" s="70">
        <v>0</v>
      </c>
      <c r="AU5" s="71">
        <v>0</v>
      </c>
      <c r="AV5" s="13">
        <f t="shared" si="1"/>
        <v>0</v>
      </c>
      <c r="AW5" s="14" t="str">
        <f>LOOKUP(AV5,{0,1,2,3,4,5,6,7,8,9,10,11,12,13,14,15,16,17,18,19,20,21,22,23,24,25},{"0","75","73","71","69","67","65","63","61","59","57","55","53","51","49","47","45","43","41","39","37","35","33","31","29","27"})</f>
        <v>0</v>
      </c>
      <c r="AX5" s="15">
        <f t="shared" si="2"/>
        <v>25</v>
      </c>
      <c r="AY5" s="61">
        <v>25</v>
      </c>
      <c r="AZ5" s="72"/>
      <c r="BA5" s="73"/>
      <c r="BB5" s="74">
        <v>3</v>
      </c>
      <c r="BC5" s="75">
        <v>5</v>
      </c>
      <c r="BD5" s="4">
        <f t="shared" si="3"/>
        <v>4</v>
      </c>
      <c r="BE5" s="5" t="str">
        <f>LOOKUP(BD5,{0,1,2,3,4,5,6,7,8,9,10,11,12,13,14,15,16,17,18,19,20,21,22,23,24,25},{"0","75","73","71","69","67","65","63","61","59","57","55","53","51","49","47","45","43","41","39","37","35","33","31","29","27"})</f>
        <v>69</v>
      </c>
      <c r="BF5" s="6">
        <f t="shared" si="4"/>
        <v>94</v>
      </c>
      <c r="BG5" s="56">
        <v>25</v>
      </c>
      <c r="BH5" s="68"/>
      <c r="BI5" s="69">
        <v>4.57</v>
      </c>
      <c r="BJ5" s="70">
        <v>3</v>
      </c>
      <c r="BK5" s="71">
        <v>9.24</v>
      </c>
      <c r="BL5" s="13">
        <f t="shared" si="5"/>
        <v>2</v>
      </c>
      <c r="BM5" s="14" t="str">
        <f>LOOKUP(BL5,{0,1,2,3,4,5,6,7,8,9,10,11,12,13,14,15,16,17,18,19,20,21,22,23,24,25},{"0","75","73","71","69","67","65","63","61","59","57","55","53","51","49","47","45","43","41","39","37","35","33","31","29","27"})</f>
        <v>73</v>
      </c>
      <c r="BN5" s="15">
        <f t="shared" si="6"/>
        <v>98</v>
      </c>
      <c r="BO5" s="82"/>
      <c r="BP5" s="73"/>
      <c r="BQ5" s="74"/>
      <c r="BR5" s="76"/>
      <c r="BS5" s="67"/>
      <c r="BT5" s="67"/>
      <c r="BU5" s="67"/>
      <c r="BV5" s="67"/>
    </row>
    <row r="6" spans="1:74" ht="39.9" customHeight="1">
      <c r="A6" s="50" t="s">
        <v>17</v>
      </c>
      <c r="B6" s="51" t="s">
        <v>13</v>
      </c>
      <c r="C6" s="77" t="s">
        <v>14</v>
      </c>
      <c r="D6" s="53" t="s">
        <v>16</v>
      </c>
      <c r="E6" s="78" t="s">
        <v>32</v>
      </c>
      <c r="F6" s="79" t="s">
        <v>33</v>
      </c>
      <c r="G6" s="7">
        <v>3</v>
      </c>
      <c r="H6" s="1">
        <f t="shared" si="0"/>
        <v>13</v>
      </c>
      <c r="I6" s="2">
        <f t="shared" si="0"/>
        <v>26.18</v>
      </c>
      <c r="J6" s="3">
        <f>SUM(R6,Z6,AH6,AP6,AX6,BF6,BN6)</f>
        <v>499</v>
      </c>
      <c r="K6" s="56">
        <v>25</v>
      </c>
      <c r="L6" s="80"/>
      <c r="M6" s="81">
        <v>2.27</v>
      </c>
      <c r="N6" s="70">
        <v>5</v>
      </c>
      <c r="O6" s="71">
        <v>7.91</v>
      </c>
      <c r="P6" s="13">
        <f>IF(($O$3:$O$27)&gt;0,RANK(O6,$O$3:$O$27),0)</f>
        <v>3</v>
      </c>
      <c r="Q6" s="14" t="str">
        <f>LOOKUP(P6,{0,1,2,3,4,5,6,7,8,9,10,11,12,13,14,15,16,17,18,19,20,21,22,23,24,25},{"0","75","73","71","69","67","65","63","61","59","57","55","53","51","49","47","45","43","41","39","37","35","33","31","29","27"})</f>
        <v>71</v>
      </c>
      <c r="R6" s="15">
        <f>SUM(K6+Q6)</f>
        <v>96</v>
      </c>
      <c r="S6" s="61">
        <v>0</v>
      </c>
      <c r="T6" s="82"/>
      <c r="U6" s="83"/>
      <c r="V6" s="74"/>
      <c r="W6" s="75"/>
      <c r="X6" s="4">
        <f>IF(($W$3:$W$27)&gt;0,RANK(W6,$W$3:$W$27),0)</f>
        <v>0</v>
      </c>
      <c r="Y6" s="5" t="str">
        <f>LOOKUP(X6,{0,1,2,3,4,5,6,7,8,9,10,11,12,13,14,15,16,17,18,19,20,21,22,23,24,25},{"0","75","73","71","69","67","65","63","61","59","57","55","53","51","49","47","45","43","41","39","37","35","33","31","29","27"})</f>
        <v>0</v>
      </c>
      <c r="Z6" s="6">
        <f>SUM(S6+Y6)</f>
        <v>0</v>
      </c>
      <c r="AA6" s="56">
        <v>25</v>
      </c>
      <c r="AB6" s="80"/>
      <c r="AC6" s="69">
        <v>5.23</v>
      </c>
      <c r="AD6" s="70">
        <v>2</v>
      </c>
      <c r="AE6" s="84">
        <v>8.48</v>
      </c>
      <c r="AF6" s="13">
        <f>IF(($AE$3:$AE$27)&gt;0,RANK(AE6,$AE$3:$AE$27),0)</f>
        <v>1</v>
      </c>
      <c r="AG6" s="14" t="str">
        <f>LOOKUP(AF6,{0,1,2,3,4,5,6,7,8,9,10,11,12,13,14,15,16,17,18,19,20,21,22,23,24,25},{"0","75","73","71","69","67","65","63","61","59","57","55","53","51","49","47","45","43","41","39","37","35","33","31","29","27"})</f>
        <v>75</v>
      </c>
      <c r="AH6" s="15">
        <f>SUM(AA6+AG6)</f>
        <v>100</v>
      </c>
      <c r="AI6" s="61">
        <v>25</v>
      </c>
      <c r="AJ6" s="72"/>
      <c r="AK6" s="73">
        <v>2.25</v>
      </c>
      <c r="AL6" s="74">
        <v>1</v>
      </c>
      <c r="AM6" s="85">
        <v>2.25</v>
      </c>
      <c r="AN6" s="4">
        <f>IF(($AM$3:$AM$27)&gt;0,RANK(AM6,$AM$3:$AM$27),0)</f>
        <v>5</v>
      </c>
      <c r="AO6" s="5" t="str">
        <f>LOOKUP(AN6,{0,1,2,3,4,5,6,7,8,9,10,11,12,13,14,15,16,17,18,19,20,21,22,23,24,25},{"0","75","73","71","69","67","65","63","61","59","57","55","53","51","49","47","45","43","41","39","37","35","33","31","29","27"})</f>
        <v>67</v>
      </c>
      <c r="AP6" s="6">
        <f>SUM(AI6+AO6)</f>
        <v>92</v>
      </c>
      <c r="AQ6" s="56">
        <v>25</v>
      </c>
      <c r="AR6" s="68"/>
      <c r="AS6" s="69"/>
      <c r="AT6" s="70">
        <v>0</v>
      </c>
      <c r="AU6" s="71">
        <v>0</v>
      </c>
      <c r="AV6" s="13">
        <f t="shared" si="1"/>
        <v>0</v>
      </c>
      <c r="AW6" s="14" t="str">
        <f>LOOKUP(AV6,{0,1,2,3,4,5,6,7,8,9,10,11,12,13,14,15,16,17,18,19,20,21,22,23,24,25},{"0","75","73","71","69","67","65","63","61","59","57","55","53","51","49","47","45","43","41","39","37","35","33","31","29","27"})</f>
        <v>0</v>
      </c>
      <c r="AX6" s="15">
        <f t="shared" si="2"/>
        <v>25</v>
      </c>
      <c r="AY6" s="61">
        <v>25</v>
      </c>
      <c r="AZ6" s="72"/>
      <c r="BA6" s="73"/>
      <c r="BB6" s="74">
        <v>3</v>
      </c>
      <c r="BC6" s="75">
        <v>4.41</v>
      </c>
      <c r="BD6" s="4">
        <f t="shared" si="3"/>
        <v>5</v>
      </c>
      <c r="BE6" s="5" t="str">
        <f>LOOKUP(BD6,{0,1,2,3,4,5,6,7,8,9,10,11,12,13,14,15,16,17,18,19,20,21,22,23,24,25},{"0","75","73","71","69","67","65","63","61","59","57","55","53","51","49","47","45","43","41","39","37","35","33","31","29","27"})</f>
        <v>67</v>
      </c>
      <c r="BF6" s="6">
        <f t="shared" si="4"/>
        <v>92</v>
      </c>
      <c r="BG6" s="56">
        <v>25</v>
      </c>
      <c r="BH6" s="68"/>
      <c r="BI6" s="69"/>
      <c r="BJ6" s="70">
        <v>2</v>
      </c>
      <c r="BK6" s="71">
        <v>3.13</v>
      </c>
      <c r="BL6" s="13">
        <f t="shared" si="5"/>
        <v>4</v>
      </c>
      <c r="BM6" s="14" t="str">
        <f>LOOKUP(BL6,{0,1,2,3,4,5,6,7,8,9,10,11,12,13,14,15,16,17,18,19,20,21,22,23,24,25},{"0","75","73","71","69","67","65","63","61","59","57","55","53","51","49","47","45","43","41","39","37","35","33","31","29","27"})</f>
        <v>69</v>
      </c>
      <c r="BN6" s="15">
        <f t="shared" si="6"/>
        <v>94</v>
      </c>
      <c r="BO6" s="72"/>
      <c r="BP6" s="73"/>
      <c r="BQ6" s="74"/>
      <c r="BR6" s="76"/>
      <c r="BS6" s="67"/>
      <c r="BT6" s="67"/>
      <c r="BU6" s="67"/>
      <c r="BV6" s="67"/>
    </row>
    <row r="7" spans="1:74" ht="39.9" customHeight="1">
      <c r="A7" s="50" t="s">
        <v>46</v>
      </c>
      <c r="B7" s="51" t="s">
        <v>42</v>
      </c>
      <c r="C7" s="52" t="s">
        <v>43</v>
      </c>
      <c r="D7" s="53"/>
      <c r="E7" s="54" t="s">
        <v>44</v>
      </c>
      <c r="F7" s="55" t="s">
        <v>45</v>
      </c>
      <c r="G7" s="7">
        <v>5</v>
      </c>
      <c r="H7" s="1">
        <f t="shared" si="0"/>
        <v>12</v>
      </c>
      <c r="I7" s="2">
        <f t="shared" si="0"/>
        <v>21.299999999999997</v>
      </c>
      <c r="J7" s="3">
        <f>SUM(R7,Z7,AH7,AP7,AX7,BF7,BN7)</f>
        <v>403</v>
      </c>
      <c r="K7" s="56">
        <v>25</v>
      </c>
      <c r="L7" s="68"/>
      <c r="M7" s="69">
        <v>4.26</v>
      </c>
      <c r="N7" s="70">
        <v>2</v>
      </c>
      <c r="O7" s="71">
        <v>5.45</v>
      </c>
      <c r="P7" s="13">
        <f>IF(($O$3:$O$27)&gt;0,RANK(O7,$O$3:$O$27),0)</f>
        <v>5</v>
      </c>
      <c r="Q7" s="14" t="str">
        <f>LOOKUP(P7,{0,1,2,3,4,5,6,7,8,9,10,11,12,13,14,15,16,17,18,19,20,21,22,23,24,25},{"0","75","73","71","69","67","65","63","61","59","57","55","53","51","49","47","45","43","41","39","37","35","33","31","29","27"})</f>
        <v>67</v>
      </c>
      <c r="R7" s="15">
        <f>SUM(K7+Q7)</f>
        <v>92</v>
      </c>
      <c r="S7" s="61">
        <v>25</v>
      </c>
      <c r="T7" s="72"/>
      <c r="U7" s="73"/>
      <c r="V7" s="74">
        <v>5</v>
      </c>
      <c r="W7" s="75">
        <v>6.02</v>
      </c>
      <c r="X7" s="4">
        <f>IF(($W$3:$W$27)&gt;0,RANK(W7,$W$3:$W$27),0)</f>
        <v>3</v>
      </c>
      <c r="Y7" s="5" t="str">
        <f>LOOKUP(X7,{0,1,2,3,4,5,6,7,8,9,10,11,12,13,14,15,16,17,18,19,20,21,22,23,24,25},{"0","75","73","71","69","67","65","63","61","59","57","55","53","51","49","47","45","43","41","39","37","35","33","31","29","27"})</f>
        <v>71</v>
      </c>
      <c r="Z7" s="6">
        <f>SUM(S7+Y7)</f>
        <v>96</v>
      </c>
      <c r="AA7" s="56">
        <v>0</v>
      </c>
      <c r="AB7" s="68"/>
      <c r="AC7" s="69"/>
      <c r="AD7" s="70"/>
      <c r="AE7" s="71"/>
      <c r="AF7" s="13">
        <f>IF(($AE$3:$AE$27)&gt;0,RANK(AE7,$AE$3:$AE$27),0)</f>
        <v>0</v>
      </c>
      <c r="AG7" s="14" t="str">
        <f>LOOKUP(AF7,{0,1,2,3,4,5,6,7,8,9,10,11,12,13,14,15,16,17,18,19,20,21,22,23,24,25},{"0","75","73","71","69","67","65","63","61","59","57","55","53","51","49","47","45","43","41","39","37","35","33","31","29","27"})</f>
        <v>0</v>
      </c>
      <c r="AH7" s="15">
        <f>SUM(AA7+AG7)</f>
        <v>0</v>
      </c>
      <c r="AI7" s="61">
        <v>25</v>
      </c>
      <c r="AJ7" s="82"/>
      <c r="AK7" s="73"/>
      <c r="AL7" s="74">
        <v>2</v>
      </c>
      <c r="AM7" s="75">
        <v>3.57</v>
      </c>
      <c r="AN7" s="4">
        <f>IF(($AM$3:$AM$27)&gt;0,RANK(AM7,$AM$3:$AM$27),0)</f>
        <v>4</v>
      </c>
      <c r="AO7" s="5" t="str">
        <f>LOOKUP(AN7,{0,1,2,3,4,5,6,7,8,9,10,11,12,13,14,15,16,17,18,19,20,21,22,23,24,25},{"0","75","73","71","69","67","65","63","61","59","57","55","53","51","49","47","45","43","41","39","37","35","33","31","29","27"})</f>
        <v>69</v>
      </c>
      <c r="AP7" s="6">
        <f>SUM(AI7+AO7)</f>
        <v>94</v>
      </c>
      <c r="AQ7" s="56">
        <v>25</v>
      </c>
      <c r="AR7" s="80"/>
      <c r="AS7" s="69"/>
      <c r="AT7" s="70">
        <v>0</v>
      </c>
      <c r="AU7" s="71">
        <v>0</v>
      </c>
      <c r="AV7" s="13">
        <f t="shared" si="1"/>
        <v>0</v>
      </c>
      <c r="AW7" s="14" t="str">
        <f>LOOKUP(AV7,{0,1,2,3,4,5,6,7,8,9,10,11,12,13,14,15,16,17,18,19,20,21,22,23,24,25},{"0","75","73","71","69","67","65","63","61","59","57","55","53","51","49","47","45","43","41","39","37","35","33","31","29","27"})</f>
        <v>0</v>
      </c>
      <c r="AX7" s="15">
        <f t="shared" si="2"/>
        <v>25</v>
      </c>
      <c r="AY7" s="61">
        <v>25</v>
      </c>
      <c r="AZ7" s="82"/>
      <c r="BA7" s="73">
        <v>2.78</v>
      </c>
      <c r="BB7" s="74">
        <v>3</v>
      </c>
      <c r="BC7" s="75">
        <v>6.26</v>
      </c>
      <c r="BD7" s="4">
        <f t="shared" si="3"/>
        <v>3</v>
      </c>
      <c r="BE7" s="5" t="str">
        <f>LOOKUP(BD7,{0,1,2,3,4,5,6,7,8,9,10,11,12,13,14,15,16,17,18,19,20,21,22,23,24,25},{"0","75","73","71","69","67","65","63","61","59","57","55","53","51","49","47","45","43","41","39","37","35","33","31","29","27"})</f>
        <v>71</v>
      </c>
      <c r="BF7" s="6">
        <f t="shared" si="4"/>
        <v>96</v>
      </c>
      <c r="BG7" s="56"/>
      <c r="BH7" s="80"/>
      <c r="BI7" s="69"/>
      <c r="BJ7" s="70"/>
      <c r="BK7" s="71"/>
      <c r="BL7" s="13">
        <f t="shared" si="5"/>
        <v>0</v>
      </c>
      <c r="BM7" s="14" t="str">
        <f>LOOKUP(BL7,{0,1,2,3,4,5,6,7,8,9,10,11,12,13,14,15,16,17,18,19,20,21,22,23,24,25},{"0","75","73","71","69","67","65","63","61","59","57","55","53","51","49","47","45","43","41","39","37","35","33","31","29","27"})</f>
        <v>0</v>
      </c>
      <c r="BN7" s="15">
        <f t="shared" si="6"/>
        <v>0</v>
      </c>
      <c r="BO7" s="72"/>
      <c r="BP7" s="73"/>
      <c r="BQ7" s="74"/>
      <c r="BR7" s="76"/>
      <c r="BS7" s="67"/>
      <c r="BT7" s="67"/>
      <c r="BU7" s="67"/>
      <c r="BV7" s="67"/>
    </row>
    <row r="8" spans="1:74" ht="39.9" hidden="1" customHeight="1">
      <c r="A8" s="50"/>
      <c r="B8" s="51"/>
      <c r="C8" s="52"/>
      <c r="D8" s="53"/>
      <c r="E8" s="54"/>
      <c r="F8" s="55"/>
      <c r="G8" s="7">
        <v>6</v>
      </c>
      <c r="H8" s="1">
        <f t="shared" ref="H8:H13" si="7">SUM(N8,V8,AD8,AL8,AT8,BB8,BJ8)</f>
        <v>0</v>
      </c>
      <c r="I8" s="2">
        <f t="shared" ref="I8:I13" si="8">SUM(O8,W8,AE8,AM8,AU8,BC8,BK8)</f>
        <v>0</v>
      </c>
      <c r="J8" s="3">
        <f t="shared" ref="J8:J13" si="9">SUM(R8,Z8,AH8,AP8,AX8,BF8,BN8)</f>
        <v>0</v>
      </c>
      <c r="K8" s="56"/>
      <c r="L8" s="68"/>
      <c r="M8" s="69"/>
      <c r="N8" s="70"/>
      <c r="O8" s="71"/>
      <c r="P8" s="13">
        <f t="shared" ref="P8:P13" si="10">IF(($O$3:$O$27)&gt;0,RANK(O8,$O$3:$O$27),0)</f>
        <v>0</v>
      </c>
      <c r="Q8" s="14" t="str">
        <f>LOOKUP(P8,{0,1,2,3,4,5,6,7,8,9,10,11,12,13,14,15,16,17,18,19,20,21,22,23,24,25},{"0","75","73","71","69","67","65","63","61","59","57","55","53","51","49","47","45","43","41","39","37","35","33","31","29","27"})</f>
        <v>0</v>
      </c>
      <c r="R8" s="15">
        <f t="shared" ref="R8:R13" si="11">SUM(K8+Q8)</f>
        <v>0</v>
      </c>
      <c r="S8" s="61"/>
      <c r="T8" s="82"/>
      <c r="U8" s="73"/>
      <c r="V8" s="74"/>
      <c r="W8" s="85"/>
      <c r="X8" s="4">
        <f t="shared" ref="X8:X13" si="12">IF(($W$3:$W$27)&gt;0,RANK(W8,$W$3:$W$27),0)</f>
        <v>0</v>
      </c>
      <c r="Y8" s="5" t="str">
        <f>LOOKUP(X8,{0,1,2,3,4,5,6,7,8,9,10,11,12,13,14,15,16,17,18,19,20,21,22,23,24,25},{"0","75","73","71","69","67","65","63","61","59","57","55","53","51","49","47","45","43","41","39","37","35","33","31","29","27"})</f>
        <v>0</v>
      </c>
      <c r="Z8" s="6">
        <f t="shared" ref="Z8:Z13" si="13">SUM(S8+Y8)</f>
        <v>0</v>
      </c>
      <c r="AA8" s="56"/>
      <c r="AB8" s="68"/>
      <c r="AC8" s="69"/>
      <c r="AD8" s="70"/>
      <c r="AE8" s="71"/>
      <c r="AF8" s="13">
        <f t="shared" ref="AF8:AF13" si="14">IF(($AE$3:$AE$27)&gt;0,RANK(AE8,$AE$3:$AE$27),0)</f>
        <v>0</v>
      </c>
      <c r="AG8" s="14" t="str">
        <f>LOOKUP(AF8,{0,1,2,3,4,5,6,7,8,9,10,11,12,13,14,15,16,17,18,19,20,21,22,23,24,25},{"0","75","73","71","69","67","65","63","61","59","57","55","53","51","49","47","45","43","41","39","37","35","33","31","29","27"})</f>
        <v>0</v>
      </c>
      <c r="AH8" s="15">
        <f t="shared" ref="AH8:AH13" si="15">SUM(AA8+AG8)</f>
        <v>0</v>
      </c>
      <c r="AI8" s="61"/>
      <c r="AJ8" s="72"/>
      <c r="AK8" s="73"/>
      <c r="AL8" s="74"/>
      <c r="AM8" s="75"/>
      <c r="AN8" s="4">
        <f t="shared" ref="AN8:AN13" si="16">IF(($AM$3:$AM$27)&gt;0,RANK(AM8,$AM$3:$AM$27),0)</f>
        <v>0</v>
      </c>
      <c r="AO8" s="5" t="str">
        <f>LOOKUP(AN8,{0,1,2,3,4,5,6,7,8,9,10,11,12,13,14,15,16,17,18,19,20,21,22,23,24,25},{"0","75","73","71","69","67","65","63","61","59","57","55","53","51","49","47","45","43","41","39","37","35","33","31","29","27"})</f>
        <v>0</v>
      </c>
      <c r="AP8" s="6">
        <f t="shared" ref="AP8:AP13" si="17">SUM(AI8+AO8)</f>
        <v>0</v>
      </c>
      <c r="AQ8" s="56"/>
      <c r="AR8" s="68"/>
      <c r="AS8" s="69"/>
      <c r="AT8" s="70"/>
      <c r="AU8" s="71"/>
      <c r="AV8" s="13">
        <f t="shared" si="1"/>
        <v>0</v>
      </c>
      <c r="AW8" s="14" t="str">
        <f>LOOKUP(AV8,{0,1,2,3,4,5,6,7,8,9,10,11,12,13,14,15,16,17,18,19,20,21,22,23,24,25},{"0","75","73","71","69","67","65","63","61","59","57","55","53","51","49","47","45","43","41","39","37","35","33","31","29","27"})</f>
        <v>0</v>
      </c>
      <c r="AX8" s="15">
        <f t="shared" si="2"/>
        <v>0</v>
      </c>
      <c r="AY8" s="61"/>
      <c r="AZ8" s="82"/>
      <c r="BA8" s="73"/>
      <c r="BB8" s="74"/>
      <c r="BC8" s="75"/>
      <c r="BD8" s="4">
        <f t="shared" si="3"/>
        <v>0</v>
      </c>
      <c r="BE8" s="5" t="str">
        <f>LOOKUP(BD8,{0,1,2,3,4,5,6,7,8,9,10,11,12,13,14,15,16,17,18,19,20,21,22,23,24,25},{"0","75","73","71","69","67","65","63","61","59","57","55","53","51","49","47","45","43","41","39","37","35","33","31","29","27"})</f>
        <v>0</v>
      </c>
      <c r="BF8" s="6">
        <f t="shared" si="4"/>
        <v>0</v>
      </c>
      <c r="BG8" s="56"/>
      <c r="BH8" s="68"/>
      <c r="BI8" s="69"/>
      <c r="BJ8" s="70"/>
      <c r="BK8" s="71"/>
      <c r="BL8" s="13">
        <f t="shared" si="5"/>
        <v>0</v>
      </c>
      <c r="BM8" s="14" t="str">
        <f>LOOKUP(BL8,{0,1,2,3,4,5,6,7,8,9,10,11,12,13,14,15,16,17,18,19,20,21,22,23,24,25},{"0","75","73","71","69","67","65","63","61","59","57","55","53","51","49","47","45","43","41","39","37","35","33","31","29","27"})</f>
        <v>0</v>
      </c>
      <c r="BN8" s="15">
        <f t="shared" si="6"/>
        <v>0</v>
      </c>
      <c r="BO8" s="72"/>
      <c r="BP8" s="73"/>
      <c r="BQ8" s="74"/>
      <c r="BR8" s="76"/>
      <c r="BS8" s="67"/>
      <c r="BT8" s="67"/>
      <c r="BU8" s="67"/>
      <c r="BV8" s="67"/>
    </row>
    <row r="9" spans="1:74" ht="39.9" hidden="1" customHeight="1">
      <c r="A9" s="50"/>
      <c r="B9" s="54"/>
      <c r="C9" s="86"/>
      <c r="D9" s="53"/>
      <c r="E9" s="87"/>
      <c r="F9" s="88"/>
      <c r="G9" s="7">
        <v>7</v>
      </c>
      <c r="H9" s="1">
        <f t="shared" si="7"/>
        <v>0</v>
      </c>
      <c r="I9" s="2">
        <f t="shared" si="8"/>
        <v>0</v>
      </c>
      <c r="J9" s="3">
        <f t="shared" si="9"/>
        <v>0</v>
      </c>
      <c r="K9" s="56"/>
      <c r="L9" s="68"/>
      <c r="M9" s="69"/>
      <c r="N9" s="70"/>
      <c r="O9" s="71"/>
      <c r="P9" s="13">
        <f t="shared" si="10"/>
        <v>0</v>
      </c>
      <c r="Q9" s="14" t="str">
        <f>LOOKUP(P9,{0,1,2,3,4,5,6,7,8,9,10,11,12,13,14,15,16,17,18,19,20,21,22,23,24,25},{"0","75","73","71","69","67","65","63","61","59","57","55","53","51","49","47","45","43","41","39","37","35","33","31","29","27"})</f>
        <v>0</v>
      </c>
      <c r="R9" s="15">
        <f t="shared" si="11"/>
        <v>0</v>
      </c>
      <c r="S9" s="61"/>
      <c r="T9" s="82"/>
      <c r="U9" s="73"/>
      <c r="V9" s="74"/>
      <c r="W9" s="75"/>
      <c r="X9" s="4">
        <f t="shared" si="12"/>
        <v>0</v>
      </c>
      <c r="Y9" s="5" t="str">
        <f>LOOKUP(X9,{0,1,2,3,4,5,6,7,8,9,10,11,12,13,14,15,16,17,18,19,20,21,22,23,24,25},{"0","75","73","71","69","67","65","63","61","59","57","55","53","51","49","47","45","43","41","39","37","35","33","31","29","27"})</f>
        <v>0</v>
      </c>
      <c r="Z9" s="6">
        <f t="shared" si="13"/>
        <v>0</v>
      </c>
      <c r="AA9" s="56"/>
      <c r="AB9" s="80"/>
      <c r="AC9" s="69"/>
      <c r="AD9" s="70"/>
      <c r="AE9" s="71"/>
      <c r="AF9" s="13">
        <f t="shared" si="14"/>
        <v>0</v>
      </c>
      <c r="AG9" s="14" t="str">
        <f>LOOKUP(AF9,{0,1,2,3,4,5,6,7,8,9,10,11,12,13,14,15,16,17,18,19,20,21,22,23,24,25},{"0","75","73","71","69","67","65","63","61","59","57","55","53","51","49","47","45","43","41","39","37","35","33","31","29","27"})</f>
        <v>0</v>
      </c>
      <c r="AH9" s="15">
        <f t="shared" si="15"/>
        <v>0</v>
      </c>
      <c r="AI9" s="61"/>
      <c r="AJ9" s="82"/>
      <c r="AK9" s="73"/>
      <c r="AL9" s="74"/>
      <c r="AM9" s="75"/>
      <c r="AN9" s="4">
        <f t="shared" si="16"/>
        <v>0</v>
      </c>
      <c r="AO9" s="5" t="str">
        <f>LOOKUP(AN9,{0,1,2,3,4,5,6,7,8,9,10,11,12,13,14,15,16,17,18,19,20,21,22,23,24,25},{"0","75","73","71","69","67","65","63","61","59","57","55","53","51","49","47","45","43","41","39","37","35","33","31","29","27"})</f>
        <v>0</v>
      </c>
      <c r="AP9" s="6">
        <f t="shared" si="17"/>
        <v>0</v>
      </c>
      <c r="AQ9" s="56"/>
      <c r="AR9" s="80"/>
      <c r="AS9" s="69"/>
      <c r="AT9" s="70"/>
      <c r="AU9" s="71"/>
      <c r="AV9" s="13">
        <f t="shared" si="1"/>
        <v>0</v>
      </c>
      <c r="AW9" s="14" t="str">
        <f>LOOKUP(AV9,{0,1,2,3,4,5,6,7,8,9,10,11,12,13,14,15,16,17,18,19,20,21,22,23,24,25},{"0","75","73","71","69","67","65","63","61","59","57","55","53","51","49","47","45","43","41","39","37","35","33","31","29","27"})</f>
        <v>0</v>
      </c>
      <c r="AX9" s="15">
        <f t="shared" si="2"/>
        <v>0</v>
      </c>
      <c r="AY9" s="61"/>
      <c r="AZ9" s="82"/>
      <c r="BA9" s="73"/>
      <c r="BB9" s="74"/>
      <c r="BC9" s="75"/>
      <c r="BD9" s="4">
        <f t="shared" si="3"/>
        <v>0</v>
      </c>
      <c r="BE9" s="5" t="str">
        <f>LOOKUP(BD9,{0,1,2,3,4,5,6,7,8,9,10,11,12,13,14,15,16,17,18,19,20,21,22,23,24,25},{"0","75","73","71","69","67","65","63","61","59","57","55","53","51","49","47","45","43","41","39","37","35","33","31","29","27"})</f>
        <v>0</v>
      </c>
      <c r="BF9" s="6">
        <f t="shared" si="4"/>
        <v>0</v>
      </c>
      <c r="BG9" s="56"/>
      <c r="BH9" s="80"/>
      <c r="BI9" s="69"/>
      <c r="BJ9" s="70"/>
      <c r="BK9" s="71"/>
      <c r="BL9" s="13">
        <f t="shared" si="5"/>
        <v>0</v>
      </c>
      <c r="BM9" s="14" t="str">
        <f>LOOKUP(BL9,{0,1,2,3,4,5,6,7,8,9,10,11,12,13,14,15,16,17,18,19,20,21,22,23,24,25},{"0","75","73","71","69","67","65","63","61","59","57","55","53","51","49","47","45","43","41","39","37","35","33","31","29","27"})</f>
        <v>0</v>
      </c>
      <c r="BN9" s="15">
        <f t="shared" si="6"/>
        <v>0</v>
      </c>
      <c r="BO9" s="72"/>
      <c r="BP9" s="73"/>
      <c r="BQ9" s="74"/>
      <c r="BR9" s="76"/>
      <c r="BS9" s="67"/>
      <c r="BT9" s="67"/>
      <c r="BU9" s="67"/>
      <c r="BV9" s="67"/>
    </row>
    <row r="10" spans="1:74" ht="39.9" hidden="1" customHeight="1">
      <c r="A10" s="50"/>
      <c r="B10" s="51"/>
      <c r="C10" s="77"/>
      <c r="D10" s="53"/>
      <c r="E10" s="67"/>
      <c r="F10" s="89"/>
      <c r="G10" s="7">
        <v>8</v>
      </c>
      <c r="H10" s="1">
        <f t="shared" si="7"/>
        <v>0</v>
      </c>
      <c r="I10" s="2">
        <f t="shared" si="8"/>
        <v>0</v>
      </c>
      <c r="J10" s="3">
        <f t="shared" si="9"/>
        <v>0</v>
      </c>
      <c r="K10" s="56"/>
      <c r="L10" s="68"/>
      <c r="M10" s="69"/>
      <c r="N10" s="70"/>
      <c r="O10" s="84"/>
      <c r="P10" s="13">
        <f t="shared" si="10"/>
        <v>0</v>
      </c>
      <c r="Q10" s="14" t="str">
        <f>LOOKUP(P10,{0,1,2,3,4,5,6,7,8,9,10,11,12,13,14,15,16,17,18,19,20,21,22,23,24,25},{"0","75","73","71","69","67","65","63","61","59","57","55","53","51","49","47","45","43","41","39","37","35","33","31","29","27"})</f>
        <v>0</v>
      </c>
      <c r="R10" s="15">
        <f t="shared" si="11"/>
        <v>0</v>
      </c>
      <c r="S10" s="61"/>
      <c r="T10" s="72"/>
      <c r="U10" s="73"/>
      <c r="V10" s="74"/>
      <c r="W10" s="75"/>
      <c r="X10" s="4">
        <f t="shared" si="12"/>
        <v>0</v>
      </c>
      <c r="Y10" s="5" t="str">
        <f>LOOKUP(X10,{0,1,2,3,4,5,6,7,8,9,10,11,12,13,14,15,16,17,18,19,20,21,22,23,24,25},{"0","75","73","71","69","67","65","63","61","59","57","55","53","51","49","47","45","43","41","39","37","35","33","31","29","27"})</f>
        <v>0</v>
      </c>
      <c r="Z10" s="6">
        <f t="shared" si="13"/>
        <v>0</v>
      </c>
      <c r="AA10" s="56"/>
      <c r="AB10" s="80"/>
      <c r="AC10" s="69"/>
      <c r="AD10" s="70"/>
      <c r="AE10" s="71"/>
      <c r="AF10" s="13">
        <f t="shared" si="14"/>
        <v>0</v>
      </c>
      <c r="AG10" s="14" t="str">
        <f>LOOKUP(AF10,{0,1,2,3,4,5,6,7,8,9,10,11,12,13,14,15,16,17,18,19,20,21,22,23,24,25},{"0","75","73","71","69","67","65","63","61","59","57","55","53","51","49","47","45","43","41","39","37","35","33","31","29","27"})</f>
        <v>0</v>
      </c>
      <c r="AH10" s="15">
        <f t="shared" si="15"/>
        <v>0</v>
      </c>
      <c r="AI10" s="61"/>
      <c r="AJ10" s="72"/>
      <c r="AK10" s="73"/>
      <c r="AL10" s="74"/>
      <c r="AM10" s="75"/>
      <c r="AN10" s="4">
        <f t="shared" si="16"/>
        <v>0</v>
      </c>
      <c r="AO10" s="5" t="str">
        <f>LOOKUP(AN10,{0,1,2,3,4,5,6,7,8,9,10,11,12,13,14,15,16,17,18,19,20,21,22,23,24,25},{"0","75","73","71","69","67","65","63","61","59","57","55","53","51","49","47","45","43","41","39","37","35","33","31","29","27"})</f>
        <v>0</v>
      </c>
      <c r="AP10" s="6">
        <f t="shared" si="17"/>
        <v>0</v>
      </c>
      <c r="AQ10" s="56"/>
      <c r="AR10" s="68"/>
      <c r="AS10" s="69"/>
      <c r="AT10" s="70"/>
      <c r="AU10" s="71"/>
      <c r="AV10" s="13">
        <f t="shared" si="1"/>
        <v>0</v>
      </c>
      <c r="AW10" s="14" t="str">
        <f>LOOKUP(AV10,{0,1,2,3,4,5,6,7,8,9,10,11,12,13,14,15,16,17,18,19,20,21,22,23,24,25},{"0","75","73","71","69","67","65","63","61","59","57","55","53","51","49","47","45","43","41","39","37","35","33","31","29","27"})</f>
        <v>0</v>
      </c>
      <c r="AX10" s="15">
        <f t="shared" si="2"/>
        <v>0</v>
      </c>
      <c r="AY10" s="61"/>
      <c r="AZ10" s="72"/>
      <c r="BA10" s="73"/>
      <c r="BB10" s="74"/>
      <c r="BC10" s="75"/>
      <c r="BD10" s="4">
        <f t="shared" si="3"/>
        <v>0</v>
      </c>
      <c r="BE10" s="5" t="str">
        <f>LOOKUP(BD10,{0,1,2,3,4,5,6,7,8,9,10,11,12,13,14,15,16,17,18,19,20,21,22,23,24,25},{"0","75","73","71","69","67","65","63","61","59","57","55","53","51","49","47","45","43","41","39","37","35","33","31","29","27"})</f>
        <v>0</v>
      </c>
      <c r="BF10" s="6">
        <f t="shared" si="4"/>
        <v>0</v>
      </c>
      <c r="BG10" s="56"/>
      <c r="BH10" s="68"/>
      <c r="BI10" s="69"/>
      <c r="BJ10" s="70"/>
      <c r="BK10" s="71"/>
      <c r="BL10" s="13">
        <f t="shared" si="5"/>
        <v>0</v>
      </c>
      <c r="BM10" s="14" t="str">
        <f>LOOKUP(BL10,{0,1,2,3,4,5,6,7,8,9,10,11,12,13,14,15,16,17,18,19,20,21,22,23,24,25},{"0","75","73","71","69","67","65","63","61","59","57","55","53","51","49","47","45","43","41","39","37","35","33","31","29","27"})</f>
        <v>0</v>
      </c>
      <c r="BN10" s="15">
        <f t="shared" si="6"/>
        <v>0</v>
      </c>
      <c r="BO10" s="72"/>
      <c r="BP10" s="73"/>
      <c r="BQ10" s="74"/>
      <c r="BR10" s="76"/>
      <c r="BS10" s="67"/>
      <c r="BT10" s="67"/>
      <c r="BU10" s="67"/>
      <c r="BV10" s="67"/>
    </row>
    <row r="11" spans="1:74" ht="39.9" hidden="1" customHeight="1">
      <c r="A11" s="50"/>
      <c r="B11" s="51"/>
      <c r="C11" s="52"/>
      <c r="D11" s="53"/>
      <c r="E11" s="54"/>
      <c r="F11" s="55"/>
      <c r="G11" s="7">
        <v>9</v>
      </c>
      <c r="H11" s="1">
        <f t="shared" si="7"/>
        <v>0</v>
      </c>
      <c r="I11" s="2">
        <f t="shared" si="8"/>
        <v>0</v>
      </c>
      <c r="J11" s="3">
        <f t="shared" si="9"/>
        <v>0</v>
      </c>
      <c r="K11" s="56"/>
      <c r="L11" s="68"/>
      <c r="M11" s="69"/>
      <c r="N11" s="70"/>
      <c r="O11" s="71"/>
      <c r="P11" s="13">
        <f t="shared" si="10"/>
        <v>0</v>
      </c>
      <c r="Q11" s="14" t="str">
        <f>LOOKUP(P11,{0,1,2,3,4,5,6,7,8,9,10,11,12,13,14,15,16,17,18,19,20,21,22,23,24,25},{"0","75","73","71","69","67","65","63","61","59","57","55","53","51","49","47","45","43","41","39","37","35","33","31","29","27"})</f>
        <v>0</v>
      </c>
      <c r="R11" s="15">
        <f t="shared" si="11"/>
        <v>0</v>
      </c>
      <c r="S11" s="61"/>
      <c r="T11" s="72"/>
      <c r="U11" s="73"/>
      <c r="V11" s="74"/>
      <c r="W11" s="75"/>
      <c r="X11" s="4">
        <f t="shared" si="12"/>
        <v>0</v>
      </c>
      <c r="Y11" s="5" t="str">
        <f>LOOKUP(X11,{0,1,2,3,4,5,6,7,8,9,10,11,12,13,14,15,16,17,18,19,20,21,22,23,24,25},{"0","75","73","71","69","67","65","63","61","59","57","55","53","51","49","47","45","43","41","39","37","35","33","31","29","27"})</f>
        <v>0</v>
      </c>
      <c r="Z11" s="6">
        <f t="shared" si="13"/>
        <v>0</v>
      </c>
      <c r="AA11" s="56"/>
      <c r="AB11" s="80"/>
      <c r="AC11" s="81"/>
      <c r="AD11" s="70"/>
      <c r="AE11" s="71"/>
      <c r="AF11" s="13">
        <f t="shared" si="14"/>
        <v>0</v>
      </c>
      <c r="AG11" s="14" t="str">
        <f>LOOKUP(AF11,{0,1,2,3,4,5,6,7,8,9,10,11,12,13,14,15,16,17,18,19,20,21,22,23,24,25},{"0","75","73","71","69","67","65","63","61","59","57","55","53","51","49","47","45","43","41","39","37","35","33","31","29","27"})</f>
        <v>0</v>
      </c>
      <c r="AH11" s="15">
        <f t="shared" si="15"/>
        <v>0</v>
      </c>
      <c r="AI11" s="61"/>
      <c r="AJ11" s="72"/>
      <c r="AK11" s="73"/>
      <c r="AL11" s="74"/>
      <c r="AM11" s="75"/>
      <c r="AN11" s="4">
        <f t="shared" si="16"/>
        <v>0</v>
      </c>
      <c r="AO11" s="5" t="str">
        <f>LOOKUP(AN11,{0,1,2,3,4,5,6,7,8,9,10,11,12,13,14,15,16,17,18,19,20,21,22,23,24,25},{"0","75","73","71","69","67","65","63","61","59","57","55","53","51","49","47","45","43","41","39","37","35","33","31","29","27"})</f>
        <v>0</v>
      </c>
      <c r="AP11" s="6">
        <f t="shared" si="17"/>
        <v>0</v>
      </c>
      <c r="AQ11" s="56"/>
      <c r="AR11" s="80"/>
      <c r="AS11" s="81"/>
      <c r="AT11" s="70"/>
      <c r="AU11" s="71"/>
      <c r="AV11" s="13">
        <f t="shared" si="1"/>
        <v>0</v>
      </c>
      <c r="AW11" s="14" t="str">
        <f>LOOKUP(AV11,{0,1,2,3,4,5,6,7,8,9,10,11,12,13,14,15,16,17,18,19,20,21,22,23,24,25},{"0","75","73","71","69","67","65","63","61","59","57","55","53","51","49","47","45","43","41","39","37","35","33","31","29","27"})</f>
        <v>0</v>
      </c>
      <c r="AX11" s="15">
        <f t="shared" si="2"/>
        <v>0</v>
      </c>
      <c r="AY11" s="61"/>
      <c r="AZ11" s="82"/>
      <c r="BA11" s="83"/>
      <c r="BB11" s="74"/>
      <c r="BC11" s="75"/>
      <c r="BD11" s="4">
        <f t="shared" si="3"/>
        <v>0</v>
      </c>
      <c r="BE11" s="5" t="str">
        <f>LOOKUP(BD11,{0,1,2,3,4,5,6,7,8,9,10,11,12,13,14,15,16,17,18,19,20,21,22,23,24,25},{"0","75","73","71","69","67","65","63","61","59","57","55","53","51","49","47","45","43","41","39","37","35","33","31","29","27"})</f>
        <v>0</v>
      </c>
      <c r="BF11" s="6">
        <f t="shared" si="4"/>
        <v>0</v>
      </c>
      <c r="BG11" s="56"/>
      <c r="BH11" s="80"/>
      <c r="BI11" s="81"/>
      <c r="BJ11" s="70"/>
      <c r="BK11" s="71"/>
      <c r="BL11" s="13">
        <f t="shared" si="5"/>
        <v>0</v>
      </c>
      <c r="BM11" s="14" t="str">
        <f>LOOKUP(BL11,{0,1,2,3,4,5,6,7,8,9,10,11,12,13,14,15,16,17,18,19,20,21,22,23,24,25},{"0","75","73","71","69","67","65","63","61","59","57","55","53","51","49","47","45","43","41","39","37","35","33","31","29","27"})</f>
        <v>0</v>
      </c>
      <c r="BN11" s="15">
        <f t="shared" si="6"/>
        <v>0</v>
      </c>
      <c r="BO11" s="72"/>
      <c r="BP11" s="73"/>
      <c r="BQ11" s="74"/>
      <c r="BR11" s="76"/>
      <c r="BS11" s="67"/>
      <c r="BT11" s="67"/>
      <c r="BU11" s="67"/>
      <c r="BV11" s="67"/>
    </row>
    <row r="12" spans="1:74" ht="39.9" hidden="1" customHeight="1">
      <c r="A12" s="50"/>
      <c r="B12" s="51"/>
      <c r="C12" s="52"/>
      <c r="D12" s="53"/>
      <c r="E12" s="54"/>
      <c r="F12" s="55"/>
      <c r="G12" s="7">
        <v>10</v>
      </c>
      <c r="H12" s="1">
        <f t="shared" si="7"/>
        <v>0</v>
      </c>
      <c r="I12" s="2">
        <f t="shared" si="8"/>
        <v>0</v>
      </c>
      <c r="J12" s="3">
        <f t="shared" si="9"/>
        <v>0</v>
      </c>
      <c r="K12" s="56"/>
      <c r="L12" s="80"/>
      <c r="M12" s="69"/>
      <c r="N12" s="70"/>
      <c r="O12" s="71"/>
      <c r="P12" s="13">
        <f t="shared" si="10"/>
        <v>0</v>
      </c>
      <c r="Q12" s="14" t="str">
        <f>LOOKUP(P12,{0,1,2,3,4,5,6,7,8,9,10,11,12,13,14,15,16,17,18,19,20,21,22,23,24,25},{"0","75","73","71","69","67","65","63","61","59","57","55","53","51","49","47","45","43","41","39","37","35","33","31","29","27"})</f>
        <v>0</v>
      </c>
      <c r="R12" s="15">
        <f t="shared" si="11"/>
        <v>0</v>
      </c>
      <c r="S12" s="61"/>
      <c r="T12" s="72"/>
      <c r="U12" s="73"/>
      <c r="V12" s="74"/>
      <c r="W12" s="75"/>
      <c r="X12" s="4">
        <f t="shared" si="12"/>
        <v>0</v>
      </c>
      <c r="Y12" s="5" t="str">
        <f>LOOKUP(X12,{0,1,2,3,4,5,6,7,8,9,10,11,12,13,14,15,16,17,18,19,20,21,22,23,24,25},{"0","75","73","71","69","67","65","63","61","59","57","55","53","51","49","47","45","43","41","39","37","35","33","31","29","27"})</f>
        <v>0</v>
      </c>
      <c r="Z12" s="6">
        <f t="shared" si="13"/>
        <v>0</v>
      </c>
      <c r="AA12" s="56"/>
      <c r="AB12" s="68"/>
      <c r="AC12" s="69"/>
      <c r="AD12" s="70"/>
      <c r="AE12" s="71"/>
      <c r="AF12" s="13">
        <f t="shared" si="14"/>
        <v>0</v>
      </c>
      <c r="AG12" s="14" t="str">
        <f>LOOKUP(AF12,{0,1,2,3,4,5,6,7,8,9,10,11,12,13,14,15,16,17,18,19,20,21,22,23,24,25},{"0","75","73","71","69","67","65","63","61","59","57","55","53","51","49","47","45","43","41","39","37","35","33","31","29","27"})</f>
        <v>0</v>
      </c>
      <c r="AH12" s="15">
        <f t="shared" si="15"/>
        <v>0</v>
      </c>
      <c r="AI12" s="61"/>
      <c r="AJ12" s="82"/>
      <c r="AK12" s="83"/>
      <c r="AL12" s="74"/>
      <c r="AM12" s="75"/>
      <c r="AN12" s="4">
        <f t="shared" si="16"/>
        <v>0</v>
      </c>
      <c r="AO12" s="5" t="str">
        <f>LOOKUP(AN12,{0,1,2,3,4,5,6,7,8,9,10,11,12,13,14,15,16,17,18,19,20,21,22,23,24,25},{"0","75","73","71","69","67","65","63","61","59","57","55","53","51","49","47","45","43","41","39","37","35","33","31","29","27"})</f>
        <v>0</v>
      </c>
      <c r="AP12" s="6">
        <f t="shared" si="17"/>
        <v>0</v>
      </c>
      <c r="AQ12" s="56"/>
      <c r="AR12" s="68"/>
      <c r="AS12" s="69"/>
      <c r="AT12" s="70"/>
      <c r="AU12" s="71"/>
      <c r="AV12" s="13">
        <f t="shared" si="1"/>
        <v>0</v>
      </c>
      <c r="AW12" s="14" t="str">
        <f>LOOKUP(AV12,{0,1,2,3,4,5,6,7,8,9,10,11,12,13,14,15,16,17,18,19,20,21,22,23,24,25},{"0","75","73","71","69","67","65","63","61","59","57","55","53","51","49","47","45","43","41","39","37","35","33","31","29","27"})</f>
        <v>0</v>
      </c>
      <c r="AX12" s="15">
        <f t="shared" si="2"/>
        <v>0</v>
      </c>
      <c r="AY12" s="61"/>
      <c r="AZ12" s="72"/>
      <c r="BA12" s="73"/>
      <c r="BB12" s="74"/>
      <c r="BC12" s="75"/>
      <c r="BD12" s="4">
        <f t="shared" si="3"/>
        <v>0</v>
      </c>
      <c r="BE12" s="5" t="str">
        <f>LOOKUP(BD12,{0,1,2,3,4,5,6,7,8,9,10,11,12,13,14,15,16,17,18,19,20,21,22,23,24,25},{"0","75","73","71","69","67","65","63","61","59","57","55","53","51","49","47","45","43","41","39","37","35","33","31","29","27"})</f>
        <v>0</v>
      </c>
      <c r="BF12" s="6">
        <f t="shared" si="4"/>
        <v>0</v>
      </c>
      <c r="BG12" s="56"/>
      <c r="BH12" s="68"/>
      <c r="BI12" s="69"/>
      <c r="BJ12" s="70"/>
      <c r="BK12" s="71"/>
      <c r="BL12" s="13">
        <f t="shared" si="5"/>
        <v>0</v>
      </c>
      <c r="BM12" s="14" t="str">
        <f>LOOKUP(BL12,{0,1,2,3,4,5,6,7,8,9,10,11,12,13,14,15,16,17,18,19,20,21,22,23,24,25},{"0","75","73","71","69","67","65","63","61","59","57","55","53","51","49","47","45","43","41","39","37","35","33","31","29","27"})</f>
        <v>0</v>
      </c>
      <c r="BN12" s="15">
        <f t="shared" si="6"/>
        <v>0</v>
      </c>
      <c r="BO12" s="72"/>
      <c r="BP12" s="73"/>
      <c r="BQ12" s="74"/>
      <c r="BR12" s="76"/>
      <c r="BS12" s="67"/>
      <c r="BT12" s="67"/>
      <c r="BU12" s="67"/>
      <c r="BV12" s="67"/>
    </row>
    <row r="13" spans="1:74" ht="39.9" hidden="1" customHeight="1">
      <c r="A13" s="50"/>
      <c r="B13" s="51"/>
      <c r="C13" s="52"/>
      <c r="D13" s="53"/>
      <c r="E13" s="54"/>
      <c r="F13" s="55"/>
      <c r="G13" s="7">
        <v>11</v>
      </c>
      <c r="H13" s="1">
        <f t="shared" si="7"/>
        <v>0</v>
      </c>
      <c r="I13" s="2">
        <f t="shared" si="8"/>
        <v>0</v>
      </c>
      <c r="J13" s="3">
        <f t="shared" si="9"/>
        <v>0</v>
      </c>
      <c r="K13" s="56"/>
      <c r="L13" s="80"/>
      <c r="M13" s="69"/>
      <c r="N13" s="70"/>
      <c r="O13" s="71"/>
      <c r="P13" s="13">
        <f t="shared" si="10"/>
        <v>0</v>
      </c>
      <c r="Q13" s="14" t="str">
        <f>LOOKUP(P13,{0,1,2,3,4,5,6,7,8,9,10,11,12,13,14,15,16,17,18,19,20,21,22,23,24,25},{"0","75","73","71","69","67","65","63","61","59","57","55","53","51","49","47","45","43","41","39","37","35","33","31","29","27"})</f>
        <v>0</v>
      </c>
      <c r="R13" s="15">
        <f t="shared" si="11"/>
        <v>0</v>
      </c>
      <c r="S13" s="61"/>
      <c r="T13" s="72"/>
      <c r="U13" s="73"/>
      <c r="V13" s="74"/>
      <c r="W13" s="75"/>
      <c r="X13" s="4">
        <f t="shared" si="12"/>
        <v>0</v>
      </c>
      <c r="Y13" s="5" t="str">
        <f>LOOKUP(X13,{0,1,2,3,4,5,6,7,8,9,10,11,12,13,14,15,16,17,18,19,20,21,22,23,24,25},{"0","75","73","71","69","67","65","63","61","59","57","55","53","51","49","47","45","43","41","39","37","35","33","31","29","27"})</f>
        <v>0</v>
      </c>
      <c r="Z13" s="6">
        <f t="shared" si="13"/>
        <v>0</v>
      </c>
      <c r="AA13" s="56"/>
      <c r="AB13" s="68"/>
      <c r="AC13" s="69"/>
      <c r="AD13" s="70"/>
      <c r="AE13" s="71"/>
      <c r="AF13" s="13">
        <f t="shared" si="14"/>
        <v>0</v>
      </c>
      <c r="AG13" s="14" t="str">
        <f>LOOKUP(AF13,{0,1,2,3,4,5,6,7,8,9,10,11,12,13,14,15,16,17,18,19,20,21,22,23,24,25},{"0","75","73","71","69","67","65","63","61","59","57","55","53","51","49","47","45","43","41","39","37","35","33","31","29","27"})</f>
        <v>0</v>
      </c>
      <c r="AH13" s="15">
        <f t="shared" si="15"/>
        <v>0</v>
      </c>
      <c r="AI13" s="61"/>
      <c r="AJ13" s="72"/>
      <c r="AK13" s="73"/>
      <c r="AL13" s="74"/>
      <c r="AM13" s="75"/>
      <c r="AN13" s="4">
        <f t="shared" si="16"/>
        <v>0</v>
      </c>
      <c r="AO13" s="5" t="str">
        <f>LOOKUP(AN13,{0,1,2,3,4,5,6,7,8,9,10,11,12,13,14,15,16,17,18,19,20,21,22,23,24,25},{"0","75","73","71","69","67","65","63","61","59","57","55","53","51","49","47","45","43","41","39","37","35","33","31","29","27"})</f>
        <v>0</v>
      </c>
      <c r="AP13" s="6">
        <f t="shared" si="17"/>
        <v>0</v>
      </c>
      <c r="AQ13" s="56"/>
      <c r="AR13" s="68"/>
      <c r="AS13" s="69"/>
      <c r="AT13" s="70"/>
      <c r="AU13" s="84"/>
      <c r="AV13" s="13">
        <f t="shared" si="1"/>
        <v>0</v>
      </c>
      <c r="AW13" s="14" t="str">
        <f>LOOKUP(AV13,{0,1,2,3,4,5,6,7,8,9,10,11,12,13,14,15,16,17,18,19,20,21,22,23,24,25},{"0","75","73","71","69","67","65","63","61","59","57","55","53","51","49","47","45","43","41","39","37","35","33","31","29","27"})</f>
        <v>0</v>
      </c>
      <c r="AX13" s="15">
        <f t="shared" si="2"/>
        <v>0</v>
      </c>
      <c r="AY13" s="61"/>
      <c r="AZ13" s="72"/>
      <c r="BA13" s="73"/>
      <c r="BB13" s="74"/>
      <c r="BC13" s="85"/>
      <c r="BD13" s="4">
        <f t="shared" si="3"/>
        <v>0</v>
      </c>
      <c r="BE13" s="5" t="str">
        <f>LOOKUP(BD13,{0,1,2,3,4,5,6,7,8,9,10,11,12,13,14,15,16,17,18,19,20,21,22,23,24,25},{"0","75","73","71","69","67","65","63","61","59","57","55","53","51","49","47","45","43","41","39","37","35","33","31","29","27"})</f>
        <v>0</v>
      </c>
      <c r="BF13" s="6">
        <f t="shared" si="4"/>
        <v>0</v>
      </c>
      <c r="BG13" s="56"/>
      <c r="BH13" s="68"/>
      <c r="BI13" s="69"/>
      <c r="BJ13" s="70"/>
      <c r="BK13" s="84"/>
      <c r="BL13" s="13">
        <f t="shared" si="5"/>
        <v>0</v>
      </c>
      <c r="BM13" s="14" t="str">
        <f>LOOKUP(BL13,{0,1,2,3,4,5,6,7,8,9,10,11,12,13,14,15,16,17,18,19,20,21,22,23,24,25},{"0","75","73","71","69","67","65","63","61","59","57","55","53","51","49","47","45","43","41","39","37","35","33","31","29","27"})</f>
        <v>0</v>
      </c>
      <c r="BN13" s="15">
        <f t="shared" si="6"/>
        <v>0</v>
      </c>
      <c r="BO13" s="72"/>
      <c r="BP13" s="73"/>
      <c r="BQ13" s="74"/>
      <c r="BR13" s="76"/>
      <c r="BS13" s="67"/>
      <c r="BT13" s="67"/>
      <c r="BU13" s="67"/>
      <c r="BV13" s="67"/>
    </row>
    <row r="14" spans="1:74" ht="22.2" hidden="1" customHeight="1">
      <c r="A14" s="90"/>
      <c r="B14" s="51"/>
      <c r="C14" s="52"/>
      <c r="D14" s="53"/>
      <c r="E14" s="54"/>
      <c r="F14" s="91"/>
      <c r="G14" s="7">
        <v>12</v>
      </c>
      <c r="H14" s="1">
        <f t="shared" ref="H14:H15" si="18">SUM(N14,V14,AD14,AL14,AT14,BB14,BJ14)</f>
        <v>0</v>
      </c>
      <c r="I14" s="2">
        <f t="shared" ref="I14:I15" si="19">SUM(O14,W14,AE14,AM14,AU14,BC14,BK14)</f>
        <v>0</v>
      </c>
      <c r="J14" s="3">
        <f t="shared" ref="J14:J15" si="20">SUM(R14,Z14,AH14,AP14,AX14,BF14,BN14)</f>
        <v>0</v>
      </c>
      <c r="K14" s="56"/>
      <c r="L14" s="68"/>
      <c r="M14" s="69"/>
      <c r="N14" s="70"/>
      <c r="O14" s="71"/>
      <c r="P14" s="13">
        <f t="shared" ref="P14:P15" si="21">IF(($O$3:$O$27)&gt;0,RANK(O14,$O$3:$O$27),0)</f>
        <v>0</v>
      </c>
      <c r="Q14" s="14" t="str">
        <f>LOOKUP(P14,{0,1,2,3,4,5,6,7,8,9,10,11,12,13,14,15,16,17,18,19,20,21,22,23,24,25},{"0","75","73","71","69","67","65","63","61","59","57","55","53","51","49","47","45","43","41","39","37","35","33","31","29","27"})</f>
        <v>0</v>
      </c>
      <c r="R14" s="15">
        <f t="shared" ref="R14:R15" si="22">SUM(K14+Q14)</f>
        <v>0</v>
      </c>
      <c r="S14" s="61"/>
      <c r="T14" s="72"/>
      <c r="U14" s="73"/>
      <c r="V14" s="74"/>
      <c r="W14" s="75"/>
      <c r="X14" s="4">
        <f t="shared" ref="X14:X27" si="23">IF(($W$3:$W$27)&gt;0,RANK(W14,$W$3:$W$27),0)</f>
        <v>0</v>
      </c>
      <c r="Y14" s="5" t="str">
        <f>LOOKUP(X14,{0,1,2,3,4,5,6,7,8,9,10,11,12,13,14,15,16,17,18,19,20,21,22,23,24,25},{"0","75","73","71","69","67","65","63","61","59","57","55","53","51","49","47","45","43","41","39","37","35","33","31","29","27"})</f>
        <v>0</v>
      </c>
      <c r="Z14" s="6">
        <f t="shared" ref="Z14:Z15" si="24">SUM(S14+Y14)</f>
        <v>0</v>
      </c>
      <c r="AA14" s="56"/>
      <c r="AB14" s="68"/>
      <c r="AC14" s="69"/>
      <c r="AD14" s="70"/>
      <c r="AE14" s="71"/>
      <c r="AF14" s="13">
        <f t="shared" ref="AF14:AF27" si="25">IF(($AE$3:$AE$27)&gt;0,RANK(AE14,$AE$3:$AE$27),0)</f>
        <v>0</v>
      </c>
      <c r="AG14" s="14" t="str">
        <f>LOOKUP(AF14,{0,1,2,3,4,5,6,7,8,9,10,11,12,13,14,15,16,17,18,19,20,21,22,23,24,25},{"0","75","73","71","69","67","65","63","61","59","57","55","53","51","49","47","45","43","41","39","37","35","33","31","29","27"})</f>
        <v>0</v>
      </c>
      <c r="AH14" s="15">
        <f t="shared" ref="AH14:AH15" si="26">SUM(AA14+AG14)</f>
        <v>0</v>
      </c>
      <c r="AI14" s="61"/>
      <c r="AJ14" s="72"/>
      <c r="AK14" s="73"/>
      <c r="AL14" s="74"/>
      <c r="AM14" s="75"/>
      <c r="AN14" s="4">
        <f t="shared" ref="AN14:AN27" si="27">IF(($AM$3:$AM$27)&gt;0,RANK(AM14,$AM$3:$AM$27),0)</f>
        <v>0</v>
      </c>
      <c r="AO14" s="5" t="str">
        <f>LOOKUP(AN14,{0,1,2,3,4,5,6,7,8,9,10,11,12,13,14,15,16,17,18,19,20,21,22,23,24,25},{"0","75","73","71","69","67","65","63","61","59","57","55","53","51","49","47","45","43","41","39","37","35","33","31","29","27"})</f>
        <v>0</v>
      </c>
      <c r="AP14" s="6">
        <f t="shared" ref="AP14:AP15" si="28">SUM(AI14+AO14)</f>
        <v>0</v>
      </c>
      <c r="AQ14" s="56"/>
      <c r="AR14" s="68"/>
      <c r="AS14" s="69"/>
      <c r="AT14" s="70"/>
      <c r="AU14" s="71"/>
      <c r="AV14" s="13">
        <f t="shared" ref="AV14:AV27" si="29">IF(($AU$3:$AU$27)&gt;0,RANK(AU14,$AU$3:$AU$27),0)</f>
        <v>0</v>
      </c>
      <c r="AW14" s="14" t="str">
        <f>LOOKUP(AV14,{0,1,2,3,4,5,6,7,8,9,10,11,12,13,14,15,16,17,18,19,20,21,22,23,24,25},{"0","75","73","71","69","67","65","63","61","59","57","55","53","51","49","47","45","43","41","39","37","35","33","31","29","27"})</f>
        <v>0</v>
      </c>
      <c r="AX14" s="15">
        <f t="shared" ref="AX14:AX15" si="30">SUM(AQ14+AW14)</f>
        <v>0</v>
      </c>
      <c r="AY14" s="61"/>
      <c r="AZ14" s="72"/>
      <c r="BA14" s="73"/>
      <c r="BB14" s="74"/>
      <c r="BC14" s="75"/>
      <c r="BD14" s="4">
        <f t="shared" ref="BD14:BD27" si="31">IF(($BC$3:$BC$27)&gt;0,RANK(BC14,$BC$3:$BC$27),0)</f>
        <v>0</v>
      </c>
      <c r="BE14" s="5" t="str">
        <f>LOOKUP(BD14,{0,1,2,3,4,5,6,7,8,9,10,11,12,13,14,15,16,17,18,19,20,21,22,23,24,25},{"0","75","73","71","69","67","65","63","61","59","57","55","53","51","49","47","45","43","41","39","37","35","33","31","29","27"})</f>
        <v>0</v>
      </c>
      <c r="BF14" s="6">
        <f t="shared" ref="BF14:BF15" si="32">SUM(AY14+BE14)</f>
        <v>0</v>
      </c>
      <c r="BG14" s="56"/>
      <c r="BH14" s="68"/>
      <c r="BI14" s="69"/>
      <c r="BJ14" s="70"/>
      <c r="BK14" s="71"/>
      <c r="BL14" s="13">
        <f t="shared" ref="BL14:BL27" si="33">IF(($BK$3:$BK$27)&gt;0,RANK(BK14,$BK$3:$BK$27),0)</f>
        <v>0</v>
      </c>
      <c r="BM14" s="14" t="str">
        <f>LOOKUP(BL14,{0,1,2,3,4,5,6,7,8,9,10,11,12,13,14,15,16,17,18,19,20,21,22,23,24,25},{"0","75","73","71","69","67","65","63","61","59","57","55","53","51","49","47","45","43","41","39","37","35","33","31","29","27"})</f>
        <v>0</v>
      </c>
      <c r="BN14" s="15">
        <f t="shared" ref="BN14:BN15" si="34">SUM(BG14+BM14)</f>
        <v>0</v>
      </c>
      <c r="BO14" s="72"/>
      <c r="BP14" s="73"/>
      <c r="BQ14" s="74"/>
      <c r="BR14" s="76"/>
      <c r="BS14" s="67"/>
      <c r="BT14" s="67"/>
      <c r="BU14" s="67"/>
      <c r="BV14" s="67"/>
    </row>
    <row r="15" spans="1:74" ht="22.2" hidden="1" customHeight="1">
      <c r="A15" s="90"/>
      <c r="B15" s="51"/>
      <c r="C15" s="52"/>
      <c r="D15" s="53"/>
      <c r="E15" s="54"/>
      <c r="F15" s="55"/>
      <c r="G15" s="7">
        <v>13</v>
      </c>
      <c r="H15" s="1">
        <f t="shared" si="18"/>
        <v>0</v>
      </c>
      <c r="I15" s="2">
        <f t="shared" si="19"/>
        <v>0</v>
      </c>
      <c r="J15" s="3">
        <f t="shared" si="20"/>
        <v>0</v>
      </c>
      <c r="K15" s="56"/>
      <c r="L15" s="80"/>
      <c r="M15" s="69"/>
      <c r="N15" s="70"/>
      <c r="O15" s="71"/>
      <c r="P15" s="13">
        <f t="shared" si="21"/>
        <v>0</v>
      </c>
      <c r="Q15" s="14" t="str">
        <f>LOOKUP(P15,{0,1,2,3,4,5,6,7,8,9,10,11,12,13,14,15,16,17,18,19,20,21,22,23,24,25},{"0","75","73","71","69","67","65","63","61","59","57","55","53","51","49","47","45","43","41","39","37","35","33","31","29","27"})</f>
        <v>0</v>
      </c>
      <c r="R15" s="15">
        <f t="shared" si="22"/>
        <v>0</v>
      </c>
      <c r="S15" s="61"/>
      <c r="T15" s="82"/>
      <c r="U15" s="73"/>
      <c r="V15" s="74"/>
      <c r="W15" s="75"/>
      <c r="X15" s="4">
        <f t="shared" si="23"/>
        <v>0</v>
      </c>
      <c r="Y15" s="5" t="str">
        <f>LOOKUP(X15,{0,1,2,3,4,5,6,7,8,9,10,11,12,13,14,15,16,17,18,19,20,21,22,23,24,25},{"0","75","73","71","69","67","65","63","61","59","57","55","53","51","49","47","45","43","41","39","37","35","33","31","29","27"})</f>
        <v>0</v>
      </c>
      <c r="Z15" s="6">
        <f t="shared" si="24"/>
        <v>0</v>
      </c>
      <c r="AA15" s="56"/>
      <c r="AB15" s="80"/>
      <c r="AC15" s="69"/>
      <c r="AD15" s="70"/>
      <c r="AE15" s="71"/>
      <c r="AF15" s="13">
        <f t="shared" si="25"/>
        <v>0</v>
      </c>
      <c r="AG15" s="14" t="str">
        <f>LOOKUP(AF15,{0,1,2,3,4,5,6,7,8,9,10,11,12,13,14,15,16,17,18,19,20,21,22,23,24,25},{"0","75","73","71","69","67","65","63","61","59","57","55","53","51","49","47","45","43","41","39","37","35","33","31","29","27"})</f>
        <v>0</v>
      </c>
      <c r="AH15" s="15">
        <f t="shared" si="26"/>
        <v>0</v>
      </c>
      <c r="AI15" s="61"/>
      <c r="AJ15" s="82"/>
      <c r="AK15" s="73"/>
      <c r="AL15" s="74"/>
      <c r="AM15" s="75"/>
      <c r="AN15" s="4">
        <f t="shared" si="27"/>
        <v>0</v>
      </c>
      <c r="AO15" s="5" t="str">
        <f>LOOKUP(AN15,{0,1,2,3,4,5,6,7,8,9,10,11,12,13,14,15,16,17,18,19,20,21,22,23,24,25},{"0","75","73","71","69","67","65","63","61","59","57","55","53","51","49","47","45","43","41","39","37","35","33","31","29","27"})</f>
        <v>0</v>
      </c>
      <c r="AP15" s="6">
        <f t="shared" si="28"/>
        <v>0</v>
      </c>
      <c r="AQ15" s="56"/>
      <c r="AR15" s="80"/>
      <c r="AS15" s="69"/>
      <c r="AT15" s="70"/>
      <c r="AU15" s="71"/>
      <c r="AV15" s="13">
        <f t="shared" si="29"/>
        <v>0</v>
      </c>
      <c r="AW15" s="14" t="str">
        <f>LOOKUP(AV15,{0,1,2,3,4,5,6,7,8,9,10,11,12,13,14,15,16,17,18,19,20,21,22,23,24,25},{"0","75","73","71","69","67","65","63","61","59","57","55","53","51","49","47","45","43","41","39","37","35","33","31","29","27"})</f>
        <v>0</v>
      </c>
      <c r="AX15" s="15">
        <f t="shared" si="30"/>
        <v>0</v>
      </c>
      <c r="AY15" s="61"/>
      <c r="AZ15" s="82"/>
      <c r="BA15" s="73"/>
      <c r="BB15" s="74"/>
      <c r="BC15" s="75"/>
      <c r="BD15" s="4">
        <f t="shared" si="31"/>
        <v>0</v>
      </c>
      <c r="BE15" s="5" t="str">
        <f>LOOKUP(BD15,{0,1,2,3,4,5,6,7,8,9,10,11,12,13,14,15,16,17,18,19,20,21,22,23,24,25},{"0","75","73","71","69","67","65","63","61","59","57","55","53","51","49","47","45","43","41","39","37","35","33","31","29","27"})</f>
        <v>0</v>
      </c>
      <c r="BF15" s="6">
        <f t="shared" si="32"/>
        <v>0</v>
      </c>
      <c r="BG15" s="56"/>
      <c r="BH15" s="80"/>
      <c r="BI15" s="69"/>
      <c r="BJ15" s="70"/>
      <c r="BK15" s="71"/>
      <c r="BL15" s="13">
        <f t="shared" si="33"/>
        <v>0</v>
      </c>
      <c r="BM15" s="14" t="str">
        <f>LOOKUP(BL15,{0,1,2,3,4,5,6,7,8,9,10,11,12,13,14,15,16,17,18,19,20,21,22,23,24,25},{"0","75","73","71","69","67","65","63","61","59","57","55","53","51","49","47","45","43","41","39","37","35","33","31","29","27"})</f>
        <v>0</v>
      </c>
      <c r="BN15" s="15">
        <f t="shared" si="34"/>
        <v>0</v>
      </c>
      <c r="BO15" s="72"/>
      <c r="BP15" s="73"/>
      <c r="BQ15" s="74"/>
      <c r="BR15" s="76"/>
      <c r="BS15" s="67"/>
      <c r="BT15" s="67"/>
      <c r="BU15" s="67"/>
      <c r="BV15" s="67"/>
    </row>
    <row r="16" spans="1:74" ht="19.2" hidden="1" customHeight="1">
      <c r="A16" s="90"/>
      <c r="B16" s="51"/>
      <c r="C16" s="52"/>
      <c r="D16" s="53"/>
      <c r="E16" s="54"/>
      <c r="F16" s="55"/>
      <c r="G16" s="7">
        <v>14</v>
      </c>
      <c r="H16" s="1">
        <f t="shared" ref="H16:H27" si="35">SUM(N16,V16,AD16,AL16,AT16,BB16,BJ16)</f>
        <v>0</v>
      </c>
      <c r="I16" s="2">
        <f t="shared" ref="I16:I27" si="36">SUM(O16,W16,AE16,AM16,AU16,BC16,BK16)</f>
        <v>0</v>
      </c>
      <c r="J16" s="3">
        <f t="shared" ref="J16:J27" si="37">SUM(R16,Z16,AH16,AP16,AX16,BF16,BN16)</f>
        <v>0</v>
      </c>
      <c r="K16" s="61"/>
      <c r="L16" s="72"/>
      <c r="M16" s="73"/>
      <c r="N16" s="74"/>
      <c r="O16" s="75"/>
      <c r="P16" s="4">
        <f t="shared" ref="P16:P27" si="38">IF(($O$3:$O$27)&gt;0,RANK(O16,$O$3:$O$27),0)</f>
        <v>0</v>
      </c>
      <c r="Q16" s="14" t="str">
        <f>LOOKUP(P16,{0,1,2,3,4,5,6,7,8,9,10,11,12,13,14,15,16,17,18,19,20,21,22,23,24,25},{"0","75","73","71","69","67","65","63","61","59","57","55","53","51","49","47","45","43","41","39","37","35","33","31","29","27"})</f>
        <v>0</v>
      </c>
      <c r="R16" s="6">
        <f t="shared" ref="R16:R27" si="39">SUM(K16+Q16)</f>
        <v>0</v>
      </c>
      <c r="S16" s="61"/>
      <c r="T16" s="72"/>
      <c r="U16" s="73"/>
      <c r="V16" s="74"/>
      <c r="W16" s="75"/>
      <c r="X16" s="4">
        <f t="shared" si="23"/>
        <v>0</v>
      </c>
      <c r="Y16" s="5" t="str">
        <f>LOOKUP(X16,{0,1,2,3,4,5,6,7,8,9,10,11,12,13,14,15,16,17,18,19,20,21,22,23,24,25},{"0","75","73","71","69","67","65","63","61","59","57","55","53","51","49","47","45","43","41","39","37","35","33","31","29","27"})</f>
        <v>0</v>
      </c>
      <c r="Z16" s="6">
        <f t="shared" ref="Z16:Z27" si="40">SUM(S16+Y16)</f>
        <v>0</v>
      </c>
      <c r="AA16" s="56"/>
      <c r="AB16" s="68"/>
      <c r="AC16" s="69"/>
      <c r="AD16" s="70"/>
      <c r="AE16" s="71"/>
      <c r="AF16" s="13">
        <f t="shared" si="25"/>
        <v>0</v>
      </c>
      <c r="AG16" s="14" t="str">
        <f>LOOKUP(AF16,{0,1,2,3,4,5,6,7,8,9,10,11,12,13,14,15,16,17,18,19,20,21,22,23,24,25},{"0","75","73","71","69","67","65","63","61","59","57","55","53","51","49","47","45","43","41","39","37","35","33","31","29","27"})</f>
        <v>0</v>
      </c>
      <c r="AH16" s="15">
        <f t="shared" ref="AH16:AH27" si="41">SUM(AA16+AG16)</f>
        <v>0</v>
      </c>
      <c r="AI16" s="61"/>
      <c r="AJ16" s="72"/>
      <c r="AK16" s="73"/>
      <c r="AL16" s="74"/>
      <c r="AM16" s="75"/>
      <c r="AN16" s="4">
        <f t="shared" si="27"/>
        <v>0</v>
      </c>
      <c r="AO16" s="5" t="str">
        <f>LOOKUP(AN16,{0,1,2,3,4,5,6,7,8,9,10,11,12,13,14,15,16,17,18,19,20,21,22,23,24,25},{"0","75","73","71","69","67","65","63","61","59","57","55","53","51","49","47","45","43","41","39","37","35","33","31","29","27"})</f>
        <v>0</v>
      </c>
      <c r="AP16" s="6">
        <f t="shared" ref="AP16:AP27" si="42">SUM(AI16+AO16)</f>
        <v>0</v>
      </c>
      <c r="AQ16" s="56"/>
      <c r="AR16" s="68"/>
      <c r="AS16" s="69"/>
      <c r="AT16" s="70"/>
      <c r="AU16" s="71"/>
      <c r="AV16" s="13">
        <f t="shared" si="29"/>
        <v>0</v>
      </c>
      <c r="AW16" s="14" t="str">
        <f>LOOKUP(AV16,{0,1,2,3,4,5,6,7,8,9,10,11,12,13,14,15,16,17,18,19,20,21,22,23,24,25},{"0","75","73","71","69","67","65","63","61","59","57","55","53","51","49","47","45","43","41","39","37","35","33","31","29","27"})</f>
        <v>0</v>
      </c>
      <c r="AX16" s="15">
        <f t="shared" ref="AX16:AX27" si="43">SUM(AQ16+AW16)</f>
        <v>0</v>
      </c>
      <c r="AY16" s="61"/>
      <c r="AZ16" s="72"/>
      <c r="BA16" s="73"/>
      <c r="BB16" s="74"/>
      <c r="BC16" s="75"/>
      <c r="BD16" s="4">
        <f t="shared" si="31"/>
        <v>0</v>
      </c>
      <c r="BE16" s="5" t="str">
        <f>LOOKUP(BD16,{0,1,2,3,4,5,6,7,8,9,10,11,12,13,14,15,16,17,18,19,20,21,22,23,24,25},{"0","75","73","71","69","67","65","63","61","59","57","55","53","51","49","47","45","43","41","39","37","35","33","31","29","27"})</f>
        <v>0</v>
      </c>
      <c r="BF16" s="6">
        <f t="shared" ref="BF16:BF27" si="44">SUM(AY16+BE16)</f>
        <v>0</v>
      </c>
      <c r="BG16" s="56"/>
      <c r="BH16" s="68"/>
      <c r="BI16" s="69"/>
      <c r="BJ16" s="70"/>
      <c r="BK16" s="71"/>
      <c r="BL16" s="13">
        <f t="shared" si="33"/>
        <v>0</v>
      </c>
      <c r="BM16" s="14" t="str">
        <f>LOOKUP(BL16,{0,1,2,3,4,5,6,7,8,9,10,11,12,13,14,15,16,17,18,19,20,21,22,23,24,25},{"0","75","73","71","69","67","65","63","61","59","57","55","53","51","49","47","45","43","41","39","37","35","33","31","29","27"})</f>
        <v>0</v>
      </c>
      <c r="BN16" s="15">
        <f t="shared" ref="BN16:BN27" si="45">SUM(BG16+BM16)</f>
        <v>0</v>
      </c>
      <c r="BO16" s="82"/>
      <c r="BP16" s="83"/>
      <c r="BQ16" s="74"/>
      <c r="BR16" s="75"/>
    </row>
    <row r="17" spans="1:72" ht="19.2" hidden="1" customHeight="1">
      <c r="A17" s="90"/>
      <c r="B17" s="51"/>
      <c r="C17" s="52"/>
      <c r="D17" s="53"/>
      <c r="E17" s="54"/>
      <c r="F17" s="55"/>
      <c r="G17" s="7">
        <v>15</v>
      </c>
      <c r="H17" s="1">
        <f t="shared" si="35"/>
        <v>0</v>
      </c>
      <c r="I17" s="2">
        <f t="shared" si="36"/>
        <v>0</v>
      </c>
      <c r="J17" s="3">
        <f t="shared" si="37"/>
        <v>0</v>
      </c>
      <c r="K17" s="92"/>
      <c r="L17" s="72"/>
      <c r="M17" s="73"/>
      <c r="N17" s="74"/>
      <c r="O17" s="75"/>
      <c r="P17" s="4">
        <f t="shared" si="38"/>
        <v>0</v>
      </c>
      <c r="Q17" s="14" t="str">
        <f>LOOKUP(P17,{0,1,2,3,4,5,6,7,8,9,10,11,12,13,14,15,16,17,18,19,20,21,22,23,24,25},{"0","75","73","71","69","67","65","63","61","59","57","55","53","51","49","47","45","43","41","39","37","35","33","31","29","27"})</f>
        <v>0</v>
      </c>
      <c r="R17" s="6">
        <f t="shared" si="39"/>
        <v>0</v>
      </c>
      <c r="S17" s="92"/>
      <c r="T17" s="72"/>
      <c r="U17" s="73"/>
      <c r="V17" s="74"/>
      <c r="W17" s="75"/>
      <c r="X17" s="4">
        <f t="shared" si="23"/>
        <v>0</v>
      </c>
      <c r="Y17" s="5" t="str">
        <f>LOOKUP(X17,{0,1,2,3,4,5,6,7,8,9,10,11,12,13,14,15,16,17,18,19,20,21,22,23,24,25},{"0","75","73","71","69","67","65","63","61","59","57","55","53","51","49","47","45","43","41","39","37","35","33","31","29","27"})</f>
        <v>0</v>
      </c>
      <c r="Z17" s="6">
        <f t="shared" si="40"/>
        <v>0</v>
      </c>
      <c r="AA17" s="93"/>
      <c r="AB17" s="68"/>
      <c r="AC17" s="69"/>
      <c r="AD17" s="70"/>
      <c r="AE17" s="71"/>
      <c r="AF17" s="13">
        <f t="shared" si="25"/>
        <v>0</v>
      </c>
      <c r="AG17" s="14" t="str">
        <f>LOOKUP(AF17,{0,1,2,3,4,5,6,7,8,9,10,11,12,13,14,15,16,17,18,19,20,21,22,23,24,25},{"0","75","73","71","69","67","65","63","61","59","57","55","53","51","49","47","45","43","41","39","37","35","33","31","29","27"})</f>
        <v>0</v>
      </c>
      <c r="AH17" s="15">
        <f t="shared" si="41"/>
        <v>0</v>
      </c>
      <c r="AI17" s="92"/>
      <c r="AJ17" s="72"/>
      <c r="AK17" s="73"/>
      <c r="AL17" s="74"/>
      <c r="AM17" s="75"/>
      <c r="AN17" s="4">
        <f t="shared" si="27"/>
        <v>0</v>
      </c>
      <c r="AO17" s="5" t="str">
        <f>LOOKUP(AN17,{0,1,2,3,4,5,6,7,8,9,10,11,12,13,14,15,16,17,18,19,20,21,22,23,24,25},{"0","75","73","71","69","67","65","63","61","59","57","55","53","51","49","47","45","43","41","39","37","35","33","31","29","27"})</f>
        <v>0</v>
      </c>
      <c r="AP17" s="6">
        <f t="shared" si="42"/>
        <v>0</v>
      </c>
      <c r="AQ17" s="93"/>
      <c r="AR17" s="68"/>
      <c r="AS17" s="69"/>
      <c r="AT17" s="70"/>
      <c r="AU17" s="71"/>
      <c r="AV17" s="13">
        <f t="shared" si="29"/>
        <v>0</v>
      </c>
      <c r="AW17" s="14" t="str">
        <f>LOOKUP(AV17,{0,1,2,3,4,5,6,7,8,9,10,11,12,13,14,15,16,17,18,19,20,21,22,23,24,25},{"0","75","73","71","69","67","65","63","61","59","57","55","53","51","49","47","45","43","41","39","37","35","33","31","29","27"})</f>
        <v>0</v>
      </c>
      <c r="AX17" s="15">
        <f t="shared" si="43"/>
        <v>0</v>
      </c>
      <c r="AY17" s="92"/>
      <c r="AZ17" s="72"/>
      <c r="BA17" s="73"/>
      <c r="BB17" s="74"/>
      <c r="BC17" s="75"/>
      <c r="BD17" s="4">
        <f t="shared" si="31"/>
        <v>0</v>
      </c>
      <c r="BE17" s="5" t="str">
        <f>LOOKUP(BD17,{0,1,2,3,4,5,6,7,8,9,10,11,12,13,14,15,16,17,18,19,20,21,22,23,24,25},{"0","75","73","71","69","67","65","63","61","59","57","55","53","51","49","47","45","43","41","39","37","35","33","31","29","27"})</f>
        <v>0</v>
      </c>
      <c r="BF17" s="6">
        <f t="shared" si="44"/>
        <v>0</v>
      </c>
      <c r="BG17" s="93"/>
      <c r="BH17" s="68"/>
      <c r="BI17" s="69"/>
      <c r="BJ17" s="70"/>
      <c r="BK17" s="71"/>
      <c r="BL17" s="13">
        <f t="shared" si="33"/>
        <v>0</v>
      </c>
      <c r="BM17" s="14" t="str">
        <f>LOOKUP(BL17,{0,1,2,3,4,5,6,7,8,9,10,11,12,13,14,15,16,17,18,19,20,21,22,23,24,25},{"0","75","73","71","69","67","65","63","61","59","57","55","53","51","49","47","45","43","41","39","37","35","33","31","29","27"})</f>
        <v>0</v>
      </c>
      <c r="BN17" s="15">
        <f t="shared" si="45"/>
        <v>0</v>
      </c>
      <c r="BO17" s="72"/>
      <c r="BP17" s="73"/>
      <c r="BQ17" s="74"/>
      <c r="BR17" s="75"/>
    </row>
    <row r="18" spans="1:72" ht="19.2" hidden="1" customHeight="1">
      <c r="A18" s="90"/>
      <c r="B18" s="51"/>
      <c r="C18" s="52"/>
      <c r="D18" s="53"/>
      <c r="E18" s="54"/>
      <c r="F18" s="55"/>
      <c r="G18" s="7">
        <v>16</v>
      </c>
      <c r="H18" s="1">
        <f t="shared" si="35"/>
        <v>0</v>
      </c>
      <c r="I18" s="2">
        <f t="shared" si="36"/>
        <v>0</v>
      </c>
      <c r="J18" s="3">
        <f t="shared" si="37"/>
        <v>0</v>
      </c>
      <c r="K18" s="92"/>
      <c r="L18" s="72"/>
      <c r="M18" s="73"/>
      <c r="N18" s="74"/>
      <c r="O18" s="75"/>
      <c r="P18" s="4">
        <f t="shared" si="38"/>
        <v>0</v>
      </c>
      <c r="Q18" s="14" t="str">
        <f>LOOKUP(P18,{0,1,2,3,4,5,6,7,8,9,10,11,12,13,14,15,16,17,18,19,20,21,22,23,24,25},{"0","75","73","71","69","67","65","63","61","59","57","55","53","51","49","47","45","43","41","39","37","35","33","31","29","27"})</f>
        <v>0</v>
      </c>
      <c r="R18" s="6">
        <f t="shared" si="39"/>
        <v>0</v>
      </c>
      <c r="S18" s="92"/>
      <c r="T18" s="72"/>
      <c r="U18" s="73"/>
      <c r="V18" s="74"/>
      <c r="W18" s="75"/>
      <c r="X18" s="4">
        <f t="shared" si="23"/>
        <v>0</v>
      </c>
      <c r="Y18" s="5" t="str">
        <f>LOOKUP(X18,{0,1,2,3,4,5,6,7,8,9,10,11,12,13,14,15,16,17,18,19,20,21,22,23,24,25},{"0","75","73","71","69","67","65","63","61","59","57","55","53","51","49","47","45","43","41","39","37","35","33","31","29","27"})</f>
        <v>0</v>
      </c>
      <c r="Z18" s="6">
        <f t="shared" si="40"/>
        <v>0</v>
      </c>
      <c r="AA18" s="93"/>
      <c r="AB18" s="68"/>
      <c r="AC18" s="69"/>
      <c r="AD18" s="70"/>
      <c r="AE18" s="71"/>
      <c r="AF18" s="13">
        <f t="shared" si="25"/>
        <v>0</v>
      </c>
      <c r="AG18" s="14" t="str">
        <f>LOOKUP(AF18,{0,1,2,3,4,5,6,7,8,9,10,11,12,13,14,15,16,17,18,19,20,21,22,23,24,25},{"0","75","73","71","69","67","65","63","61","59","57","55","53","51","49","47","45","43","41","39","37","35","33","31","29","27"})</f>
        <v>0</v>
      </c>
      <c r="AH18" s="15">
        <f t="shared" si="41"/>
        <v>0</v>
      </c>
      <c r="AI18" s="92"/>
      <c r="AJ18" s="72"/>
      <c r="AK18" s="73"/>
      <c r="AL18" s="74"/>
      <c r="AM18" s="75"/>
      <c r="AN18" s="4">
        <f t="shared" si="27"/>
        <v>0</v>
      </c>
      <c r="AO18" s="5" t="str">
        <f>LOOKUP(AN18,{0,1,2,3,4,5,6,7,8,9,10,11,12,13,14,15,16,17,18,19,20,21,22,23,24,25},{"0","75","73","71","69","67","65","63","61","59","57","55","53","51","49","47","45","43","41","39","37","35","33","31","29","27"})</f>
        <v>0</v>
      </c>
      <c r="AP18" s="6">
        <f t="shared" si="42"/>
        <v>0</v>
      </c>
      <c r="AQ18" s="93"/>
      <c r="AR18" s="68"/>
      <c r="AS18" s="69"/>
      <c r="AT18" s="70"/>
      <c r="AU18" s="71"/>
      <c r="AV18" s="13">
        <f t="shared" si="29"/>
        <v>0</v>
      </c>
      <c r="AW18" s="14" t="str">
        <f>LOOKUP(AV18,{0,1,2,3,4,5,6,7,8,9,10,11,12,13,14,15,16,17,18,19,20,21,22,23,24,25},{"0","75","73","71","69","67","65","63","61","59","57","55","53","51","49","47","45","43","41","39","37","35","33","31","29","27"})</f>
        <v>0</v>
      </c>
      <c r="AX18" s="15">
        <f t="shared" si="43"/>
        <v>0</v>
      </c>
      <c r="AY18" s="92"/>
      <c r="AZ18" s="72"/>
      <c r="BA18" s="73"/>
      <c r="BB18" s="74"/>
      <c r="BC18" s="75"/>
      <c r="BD18" s="4">
        <f t="shared" si="31"/>
        <v>0</v>
      </c>
      <c r="BE18" s="5" t="str">
        <f>LOOKUP(BD18,{0,1,2,3,4,5,6,7,8,9,10,11,12,13,14,15,16,17,18,19,20,21,22,23,24,25},{"0","75","73","71","69","67","65","63","61","59","57","55","53","51","49","47","45","43","41","39","37","35","33","31","29","27"})</f>
        <v>0</v>
      </c>
      <c r="BF18" s="6">
        <f t="shared" si="44"/>
        <v>0</v>
      </c>
      <c r="BG18" s="93"/>
      <c r="BH18" s="68"/>
      <c r="BI18" s="69"/>
      <c r="BJ18" s="70"/>
      <c r="BK18" s="71"/>
      <c r="BL18" s="13">
        <f t="shared" si="33"/>
        <v>0</v>
      </c>
      <c r="BM18" s="14" t="str">
        <f>LOOKUP(BL18,{0,1,2,3,4,5,6,7,8,9,10,11,12,13,14,15,16,17,18,19,20,21,22,23,24,25},{"0","75","73","71","69","67","65","63","61","59","57","55","53","51","49","47","45","43","41","39","37","35","33","31","29","27"})</f>
        <v>0</v>
      </c>
      <c r="BN18" s="15">
        <f t="shared" si="45"/>
        <v>0</v>
      </c>
      <c r="BO18" s="72"/>
      <c r="BP18" s="73"/>
      <c r="BQ18" s="74"/>
      <c r="BR18" s="75"/>
    </row>
    <row r="19" spans="1:72" ht="19.2" hidden="1" customHeight="1">
      <c r="A19" s="90"/>
      <c r="B19" s="51"/>
      <c r="C19" s="52"/>
      <c r="D19" s="53"/>
      <c r="E19" s="54"/>
      <c r="F19" s="55"/>
      <c r="G19" s="7">
        <v>17</v>
      </c>
      <c r="H19" s="1">
        <f t="shared" si="35"/>
        <v>0</v>
      </c>
      <c r="I19" s="2">
        <f t="shared" si="36"/>
        <v>0</v>
      </c>
      <c r="J19" s="3">
        <f t="shared" si="37"/>
        <v>0</v>
      </c>
      <c r="K19" s="92"/>
      <c r="L19" s="72"/>
      <c r="M19" s="73"/>
      <c r="N19" s="74"/>
      <c r="O19" s="85"/>
      <c r="P19" s="4">
        <f t="shared" si="38"/>
        <v>0</v>
      </c>
      <c r="Q19" s="14" t="str">
        <f>LOOKUP(P19,{0,1,2,3,4,5,6,7,8,9,10,11,12,13,14,15,16,17,18,19,20,21,22,23,24,25},{"0","75","73","71","69","67","65","63","61","59","57","55","53","51","49","47","45","43","41","39","37","35","33","31","29","27"})</f>
        <v>0</v>
      </c>
      <c r="R19" s="6">
        <f t="shared" si="39"/>
        <v>0</v>
      </c>
      <c r="S19" s="92"/>
      <c r="T19" s="72"/>
      <c r="U19" s="73"/>
      <c r="V19" s="74"/>
      <c r="W19" s="85"/>
      <c r="X19" s="4">
        <f t="shared" si="23"/>
        <v>0</v>
      </c>
      <c r="Y19" s="5" t="str">
        <f>LOOKUP(X19,{0,1,2,3,4,5,6,7,8,9,10,11,12,13,14,15,16,17,18,19,20,21,22,23,24,25},{"0","75","73","71","69","67","65","63","61","59","57","55","53","51","49","47","45","43","41","39","37","35","33","31","29","27"})</f>
        <v>0</v>
      </c>
      <c r="Z19" s="6">
        <f t="shared" si="40"/>
        <v>0</v>
      </c>
      <c r="AA19" s="93"/>
      <c r="AB19" s="68"/>
      <c r="AC19" s="69"/>
      <c r="AD19" s="70"/>
      <c r="AE19" s="84"/>
      <c r="AF19" s="13">
        <f t="shared" si="25"/>
        <v>0</v>
      </c>
      <c r="AG19" s="14" t="str">
        <f>LOOKUP(AF19,{0,1,2,3,4,5,6,7,8,9,10,11,12,13,14,15,16,17,18,19,20,21,22,23,24,25},{"0","75","73","71","69","67","65","63","61","59","57","55","53","51","49","47","45","43","41","39","37","35","33","31","29","27"})</f>
        <v>0</v>
      </c>
      <c r="AH19" s="15">
        <f t="shared" si="41"/>
        <v>0</v>
      </c>
      <c r="AI19" s="92"/>
      <c r="AJ19" s="72"/>
      <c r="AK19" s="73"/>
      <c r="AL19" s="74"/>
      <c r="AM19" s="85"/>
      <c r="AN19" s="4">
        <f t="shared" si="27"/>
        <v>0</v>
      </c>
      <c r="AO19" s="5" t="str">
        <f>LOOKUP(AN19,{0,1,2,3,4,5,6,7,8,9,10,11,12,13,14,15,16,17,18,19,20,21,22,23,24,25},{"0","75","73","71","69","67","65","63","61","59","57","55","53","51","49","47","45","43","41","39","37","35","33","31","29","27"})</f>
        <v>0</v>
      </c>
      <c r="AP19" s="6">
        <f t="shared" si="42"/>
        <v>0</v>
      </c>
      <c r="AQ19" s="93"/>
      <c r="AR19" s="68"/>
      <c r="AS19" s="69"/>
      <c r="AT19" s="70"/>
      <c r="AU19" s="84"/>
      <c r="AV19" s="13">
        <f t="shared" si="29"/>
        <v>0</v>
      </c>
      <c r="AW19" s="14" t="str">
        <f>LOOKUP(AV19,{0,1,2,3,4,5,6,7,8,9,10,11,12,13,14,15,16,17,18,19,20,21,22,23,24,25},{"0","75","73","71","69","67","65","63","61","59","57","55","53","51","49","47","45","43","41","39","37","35","33","31","29","27"})</f>
        <v>0</v>
      </c>
      <c r="AX19" s="15">
        <f t="shared" si="43"/>
        <v>0</v>
      </c>
      <c r="AY19" s="92"/>
      <c r="AZ19" s="72"/>
      <c r="BA19" s="73"/>
      <c r="BB19" s="74"/>
      <c r="BC19" s="85"/>
      <c r="BD19" s="4">
        <f t="shared" si="31"/>
        <v>0</v>
      </c>
      <c r="BE19" s="5" t="str">
        <f>LOOKUP(BD19,{0,1,2,3,4,5,6,7,8,9,10,11,12,13,14,15,16,17,18,19,20,21,22,23,24,25},{"0","75","73","71","69","67","65","63","61","59","57","55","53","51","49","47","45","43","41","39","37","35","33","31","29","27"})</f>
        <v>0</v>
      </c>
      <c r="BF19" s="6">
        <f t="shared" si="44"/>
        <v>0</v>
      </c>
      <c r="BG19" s="93"/>
      <c r="BH19" s="68"/>
      <c r="BI19" s="69"/>
      <c r="BJ19" s="70"/>
      <c r="BK19" s="84"/>
      <c r="BL19" s="13">
        <f t="shared" si="33"/>
        <v>0</v>
      </c>
      <c r="BM19" s="14" t="str">
        <f>LOOKUP(BL19,{0,1,2,3,4,5,6,7,8,9,10,11,12,13,14,15,16,17,18,19,20,21,22,23,24,25},{"0","75","73","71","69","67","65","63","61","59","57","55","53","51","49","47","45","43","41","39","37","35","33","31","29","27"})</f>
        <v>0</v>
      </c>
      <c r="BN19" s="15">
        <f t="shared" si="45"/>
        <v>0</v>
      </c>
      <c r="BO19" s="72"/>
      <c r="BP19" s="73"/>
      <c r="BQ19" s="74"/>
      <c r="BR19" s="75"/>
    </row>
    <row r="20" spans="1:72" ht="19.2" hidden="1" customHeight="1">
      <c r="A20" s="90"/>
      <c r="B20" s="51"/>
      <c r="C20" s="52"/>
      <c r="D20" s="53"/>
      <c r="E20" s="54"/>
      <c r="F20" s="55"/>
      <c r="G20" s="7">
        <v>18</v>
      </c>
      <c r="H20" s="1">
        <f t="shared" si="35"/>
        <v>0</v>
      </c>
      <c r="I20" s="2">
        <f t="shared" si="36"/>
        <v>0</v>
      </c>
      <c r="J20" s="3">
        <f t="shared" si="37"/>
        <v>0</v>
      </c>
      <c r="K20" s="92"/>
      <c r="L20" s="72"/>
      <c r="M20" s="73"/>
      <c r="N20" s="74"/>
      <c r="O20" s="75"/>
      <c r="P20" s="4">
        <f t="shared" si="38"/>
        <v>0</v>
      </c>
      <c r="Q20" s="14" t="str">
        <f>LOOKUP(P20,{0,1,2,3,4,5,6,7,8,9,10,11,12,13,14,15,16,17,18,19,20,21,22,23,24,25},{"0","75","73","71","69","67","65","63","61","59","57","55","53","51","49","47","45","43","41","39","37","35","33","31","29","27"})</f>
        <v>0</v>
      </c>
      <c r="R20" s="6">
        <f t="shared" si="39"/>
        <v>0</v>
      </c>
      <c r="S20" s="92"/>
      <c r="T20" s="72"/>
      <c r="U20" s="73"/>
      <c r="V20" s="74"/>
      <c r="W20" s="75"/>
      <c r="X20" s="4">
        <f t="shared" si="23"/>
        <v>0</v>
      </c>
      <c r="Y20" s="5" t="str">
        <f>LOOKUP(X20,{0,1,2,3,4,5,6,7,8,9,10,11,12,13,14,15,16,17,18,19,20,21,22,23,24,25},{"0","75","73","71","69","67","65","63","61","59","57","55","53","51","49","47","45","43","41","39","37","35","33","31","29","27"})</f>
        <v>0</v>
      </c>
      <c r="Z20" s="6">
        <f t="shared" si="40"/>
        <v>0</v>
      </c>
      <c r="AA20" s="93"/>
      <c r="AB20" s="68"/>
      <c r="AC20" s="69"/>
      <c r="AD20" s="70"/>
      <c r="AE20" s="71"/>
      <c r="AF20" s="13">
        <f t="shared" si="25"/>
        <v>0</v>
      </c>
      <c r="AG20" s="14" t="str">
        <f>LOOKUP(AF20,{0,1,2,3,4,5,6,7,8,9,10,11,12,13,14,15,16,17,18,19,20,21,22,23,24,25},{"0","75","73","71","69","67","65","63","61","59","57","55","53","51","49","47","45","43","41","39","37","35","33","31","29","27"})</f>
        <v>0</v>
      </c>
      <c r="AH20" s="15">
        <f t="shared" si="41"/>
        <v>0</v>
      </c>
      <c r="AI20" s="92"/>
      <c r="AJ20" s="72"/>
      <c r="AK20" s="73"/>
      <c r="AL20" s="74"/>
      <c r="AM20" s="75"/>
      <c r="AN20" s="4">
        <f t="shared" si="27"/>
        <v>0</v>
      </c>
      <c r="AO20" s="5" t="str">
        <f>LOOKUP(AN20,{0,1,2,3,4,5,6,7,8,9,10,11,12,13,14,15,16,17,18,19,20,21,22,23,24,25},{"0","75","73","71","69","67","65","63","61","59","57","55","53","51","49","47","45","43","41","39","37","35","33","31","29","27"})</f>
        <v>0</v>
      </c>
      <c r="AP20" s="6">
        <f t="shared" si="42"/>
        <v>0</v>
      </c>
      <c r="AQ20" s="93"/>
      <c r="AR20" s="68"/>
      <c r="AS20" s="69"/>
      <c r="AT20" s="70"/>
      <c r="AU20" s="71"/>
      <c r="AV20" s="13">
        <f t="shared" si="29"/>
        <v>0</v>
      </c>
      <c r="AW20" s="14" t="str">
        <f>LOOKUP(AV20,{0,1,2,3,4,5,6,7,8,9,10,11,12,13,14,15,16,17,18,19,20,21,22,23,24,25},{"0","75","73","71","69","67","65","63","61","59","57","55","53","51","49","47","45","43","41","39","37","35","33","31","29","27"})</f>
        <v>0</v>
      </c>
      <c r="AX20" s="15">
        <f t="shared" si="43"/>
        <v>0</v>
      </c>
      <c r="AY20" s="92"/>
      <c r="AZ20" s="72"/>
      <c r="BA20" s="73"/>
      <c r="BB20" s="74"/>
      <c r="BC20" s="75"/>
      <c r="BD20" s="4">
        <f t="shared" si="31"/>
        <v>0</v>
      </c>
      <c r="BE20" s="5" t="str">
        <f>LOOKUP(BD20,{0,1,2,3,4,5,6,7,8,9,10,11,12,13,14,15,16,17,18,19,20,21,22,23,24,25},{"0","75","73","71","69","67","65","63","61","59","57","55","53","51","49","47","45","43","41","39","37","35","33","31","29","27"})</f>
        <v>0</v>
      </c>
      <c r="BF20" s="6">
        <f t="shared" si="44"/>
        <v>0</v>
      </c>
      <c r="BG20" s="93"/>
      <c r="BH20" s="68"/>
      <c r="BI20" s="69"/>
      <c r="BJ20" s="70"/>
      <c r="BK20" s="71"/>
      <c r="BL20" s="13">
        <f t="shared" si="33"/>
        <v>0</v>
      </c>
      <c r="BM20" s="14" t="str">
        <f>LOOKUP(BL20,{0,1,2,3,4,5,6,7,8,9,10,11,12,13,14,15,16,17,18,19,20,21,22,23,24,25},{"0","75","73","71","69","67","65","63","61","59","57","55","53","51","49","47","45","43","41","39","37","35","33","31","29","27"})</f>
        <v>0</v>
      </c>
      <c r="BN20" s="15">
        <f t="shared" si="45"/>
        <v>0</v>
      </c>
      <c r="BO20" s="72"/>
      <c r="BP20" s="73"/>
      <c r="BQ20" s="74"/>
      <c r="BR20" s="75"/>
    </row>
    <row r="21" spans="1:72" ht="19.2" hidden="1" customHeight="1">
      <c r="A21" s="90"/>
      <c r="B21" s="51"/>
      <c r="C21" s="52"/>
      <c r="D21" s="53"/>
      <c r="E21" s="54"/>
      <c r="F21" s="55"/>
      <c r="G21" s="7">
        <v>19</v>
      </c>
      <c r="H21" s="1">
        <f t="shared" si="35"/>
        <v>0</v>
      </c>
      <c r="I21" s="2">
        <f t="shared" si="36"/>
        <v>0</v>
      </c>
      <c r="J21" s="3">
        <f t="shared" si="37"/>
        <v>0</v>
      </c>
      <c r="K21" s="92"/>
      <c r="L21" s="72"/>
      <c r="M21" s="73"/>
      <c r="N21" s="74"/>
      <c r="O21" s="75"/>
      <c r="P21" s="4">
        <f t="shared" si="38"/>
        <v>0</v>
      </c>
      <c r="Q21" s="14" t="str">
        <f>LOOKUP(P21,{0,1,2,3,4,5,6,7,8,9,10,11,12,13,14,15,16,17,18,19,20,21,22,23,24,25},{"0","75","73","71","69","67","65","63","61","59","57","55","53","51","49","47","45","43","41","39","37","35","33","31","29","27"})</f>
        <v>0</v>
      </c>
      <c r="R21" s="6">
        <f t="shared" si="39"/>
        <v>0</v>
      </c>
      <c r="S21" s="92"/>
      <c r="T21" s="72"/>
      <c r="U21" s="73"/>
      <c r="V21" s="74"/>
      <c r="W21" s="75"/>
      <c r="X21" s="4">
        <f t="shared" si="23"/>
        <v>0</v>
      </c>
      <c r="Y21" s="5" t="str">
        <f>LOOKUP(X21,{0,1,2,3,4,5,6,7,8,9,10,11,12,13,14,15,16,17,18,19,20,21,22,23,24,25},{"0","75","73","71","69","67","65","63","61","59","57","55","53","51","49","47","45","43","41","39","37","35","33","31","29","27"})</f>
        <v>0</v>
      </c>
      <c r="Z21" s="6">
        <f t="shared" si="40"/>
        <v>0</v>
      </c>
      <c r="AA21" s="93"/>
      <c r="AB21" s="68"/>
      <c r="AC21" s="69"/>
      <c r="AD21" s="70"/>
      <c r="AE21" s="71"/>
      <c r="AF21" s="13">
        <f t="shared" si="25"/>
        <v>0</v>
      </c>
      <c r="AG21" s="14" t="str">
        <f>LOOKUP(AF21,{0,1,2,3,4,5,6,7,8,9,10,11,12,13,14,15,16,17,18,19,20,21,22,23,24,25},{"0","75","73","71","69","67","65","63","61","59","57","55","53","51","49","47","45","43","41","39","37","35","33","31","29","27"})</f>
        <v>0</v>
      </c>
      <c r="AH21" s="15">
        <f t="shared" si="41"/>
        <v>0</v>
      </c>
      <c r="AI21" s="92"/>
      <c r="AJ21" s="72"/>
      <c r="AK21" s="73"/>
      <c r="AL21" s="74"/>
      <c r="AM21" s="75"/>
      <c r="AN21" s="4">
        <f t="shared" si="27"/>
        <v>0</v>
      </c>
      <c r="AO21" s="5" t="str">
        <f>LOOKUP(AN21,{0,1,2,3,4,5,6,7,8,9,10,11,12,13,14,15,16,17,18,19,20,21,22,23,24,25},{"0","75","73","71","69","67","65","63","61","59","57","55","53","51","49","47","45","43","41","39","37","35","33","31","29","27"})</f>
        <v>0</v>
      </c>
      <c r="AP21" s="6">
        <f t="shared" si="42"/>
        <v>0</v>
      </c>
      <c r="AQ21" s="93"/>
      <c r="AR21" s="68"/>
      <c r="AS21" s="69"/>
      <c r="AT21" s="70"/>
      <c r="AU21" s="71"/>
      <c r="AV21" s="13">
        <f t="shared" si="29"/>
        <v>0</v>
      </c>
      <c r="AW21" s="14" t="str">
        <f>LOOKUP(AV21,{0,1,2,3,4,5,6,7,8,9,10,11,12,13,14,15,16,17,18,19,20,21,22,23,24,25},{"0","75","73","71","69","67","65","63","61","59","57","55","53","51","49","47","45","43","41","39","37","35","33","31","29","27"})</f>
        <v>0</v>
      </c>
      <c r="AX21" s="15">
        <f t="shared" si="43"/>
        <v>0</v>
      </c>
      <c r="AY21" s="92"/>
      <c r="AZ21" s="72"/>
      <c r="BA21" s="73"/>
      <c r="BB21" s="74"/>
      <c r="BC21" s="75"/>
      <c r="BD21" s="4">
        <f t="shared" si="31"/>
        <v>0</v>
      </c>
      <c r="BE21" s="5" t="str">
        <f>LOOKUP(BD21,{0,1,2,3,4,5,6,7,8,9,10,11,12,13,14,15,16,17,18,19,20,21,22,23,24,25},{"0","75","73","71","69","67","65","63","61","59","57","55","53","51","49","47","45","43","41","39","37","35","33","31","29","27"})</f>
        <v>0</v>
      </c>
      <c r="BF21" s="6">
        <f t="shared" si="44"/>
        <v>0</v>
      </c>
      <c r="BG21" s="93"/>
      <c r="BH21" s="68"/>
      <c r="BI21" s="69"/>
      <c r="BJ21" s="70"/>
      <c r="BK21" s="71"/>
      <c r="BL21" s="13">
        <f t="shared" si="33"/>
        <v>0</v>
      </c>
      <c r="BM21" s="14" t="str">
        <f>LOOKUP(BL21,{0,1,2,3,4,5,6,7,8,9,10,11,12,13,14,15,16,17,18,19,20,21,22,23,24,25},{"0","75","73","71","69","67","65","63","61","59","57","55","53","51","49","47","45","43","41","39","37","35","33","31","29","27"})</f>
        <v>0</v>
      </c>
      <c r="BN21" s="15">
        <f t="shared" si="45"/>
        <v>0</v>
      </c>
      <c r="BO21" s="72"/>
      <c r="BP21" s="73"/>
      <c r="BQ21" s="74"/>
      <c r="BR21" s="75"/>
    </row>
    <row r="22" spans="1:72" ht="19.2" hidden="1" customHeight="1">
      <c r="A22" s="90"/>
      <c r="B22" s="51"/>
      <c r="C22" s="52"/>
      <c r="D22" s="53"/>
      <c r="E22" s="54"/>
      <c r="F22" s="55"/>
      <c r="G22" s="7">
        <v>20</v>
      </c>
      <c r="H22" s="1">
        <f t="shared" si="35"/>
        <v>0</v>
      </c>
      <c r="I22" s="2">
        <f t="shared" si="36"/>
        <v>0</v>
      </c>
      <c r="J22" s="3">
        <f t="shared" si="37"/>
        <v>0</v>
      </c>
      <c r="K22" s="92"/>
      <c r="L22" s="72"/>
      <c r="M22" s="73"/>
      <c r="N22" s="74"/>
      <c r="O22" s="75"/>
      <c r="P22" s="4">
        <f t="shared" si="38"/>
        <v>0</v>
      </c>
      <c r="Q22" s="14" t="str">
        <f>LOOKUP(P22,{0,1,2,3,4,5,6,7,8,9,10,11,12,13,14,15,16,17,18,19,20,21,22,23,24,25},{"0","75","73","71","69","67","65","63","61","59","57","55","53","51","49","47","45","43","41","39","37","35","33","31","29","27"})</f>
        <v>0</v>
      </c>
      <c r="R22" s="6">
        <f t="shared" si="39"/>
        <v>0</v>
      </c>
      <c r="S22" s="92"/>
      <c r="T22" s="72"/>
      <c r="U22" s="73"/>
      <c r="V22" s="74"/>
      <c r="W22" s="75"/>
      <c r="X22" s="4">
        <f t="shared" si="23"/>
        <v>0</v>
      </c>
      <c r="Y22" s="5" t="str">
        <f>LOOKUP(X22,{0,1,2,3,4,5,6,7,8,9,10,11,12,13,14,15,16,17,18,19,20,21,22,23,24,25},{"0","75","73","71","69","67","65","63","61","59","57","55","53","51","49","47","45","43","41","39","37","35","33","31","29","27"})</f>
        <v>0</v>
      </c>
      <c r="Z22" s="6">
        <f t="shared" si="40"/>
        <v>0</v>
      </c>
      <c r="AA22" s="93"/>
      <c r="AB22" s="68"/>
      <c r="AC22" s="69"/>
      <c r="AD22" s="70"/>
      <c r="AE22" s="71"/>
      <c r="AF22" s="13">
        <f t="shared" si="25"/>
        <v>0</v>
      </c>
      <c r="AG22" s="14" t="str">
        <f>LOOKUP(AF22,{0,1,2,3,4,5,6,7,8,9,10,11,12,13,14,15,16,17,18,19,20,21,22,23,24,25},{"0","75","73","71","69","67","65","63","61","59","57","55","53","51","49","47","45","43","41","39","37","35","33","31","29","27"})</f>
        <v>0</v>
      </c>
      <c r="AH22" s="15">
        <f t="shared" si="41"/>
        <v>0</v>
      </c>
      <c r="AI22" s="92"/>
      <c r="AJ22" s="72"/>
      <c r="AK22" s="73"/>
      <c r="AL22" s="74"/>
      <c r="AM22" s="75"/>
      <c r="AN22" s="4">
        <f t="shared" si="27"/>
        <v>0</v>
      </c>
      <c r="AO22" s="5" t="str">
        <f>LOOKUP(AN22,{0,1,2,3,4,5,6,7,8,9,10,11,12,13,14,15,16,17,18,19,20,21,22,23,24,25},{"0","75","73","71","69","67","65","63","61","59","57","55","53","51","49","47","45","43","41","39","37","35","33","31","29","27"})</f>
        <v>0</v>
      </c>
      <c r="AP22" s="6">
        <f t="shared" si="42"/>
        <v>0</v>
      </c>
      <c r="AQ22" s="93"/>
      <c r="AR22" s="68"/>
      <c r="AS22" s="69"/>
      <c r="AT22" s="70"/>
      <c r="AU22" s="71"/>
      <c r="AV22" s="13">
        <f t="shared" si="29"/>
        <v>0</v>
      </c>
      <c r="AW22" s="14" t="str">
        <f>LOOKUP(AV22,{0,1,2,3,4,5,6,7,8,9,10,11,12,13,14,15,16,17,18,19,20,21,22,23,24,25},{"0","75","73","71","69","67","65","63","61","59","57","55","53","51","49","47","45","43","41","39","37","35","33","31","29","27"})</f>
        <v>0</v>
      </c>
      <c r="AX22" s="15">
        <f t="shared" si="43"/>
        <v>0</v>
      </c>
      <c r="AY22" s="92"/>
      <c r="AZ22" s="72"/>
      <c r="BA22" s="73"/>
      <c r="BB22" s="74"/>
      <c r="BC22" s="75"/>
      <c r="BD22" s="4">
        <f t="shared" si="31"/>
        <v>0</v>
      </c>
      <c r="BE22" s="5" t="str">
        <f>LOOKUP(BD22,{0,1,2,3,4,5,6,7,8,9,10,11,12,13,14,15,16,17,18,19,20,21,22,23,24,25},{"0","75","73","71","69","67","65","63","61","59","57","55","53","51","49","47","45","43","41","39","37","35","33","31","29","27"})</f>
        <v>0</v>
      </c>
      <c r="BF22" s="6">
        <f t="shared" si="44"/>
        <v>0</v>
      </c>
      <c r="BG22" s="93"/>
      <c r="BH22" s="68"/>
      <c r="BI22" s="69"/>
      <c r="BJ22" s="70"/>
      <c r="BK22" s="71"/>
      <c r="BL22" s="13">
        <f t="shared" si="33"/>
        <v>0</v>
      </c>
      <c r="BM22" s="14" t="str">
        <f>LOOKUP(BL22,{0,1,2,3,4,5,6,7,8,9,10,11,12,13,14,15,16,17,18,19,20,21,22,23,24,25},{"0","75","73","71","69","67","65","63","61","59","57","55","53","51","49","47","45","43","41","39","37","35","33","31","29","27"})</f>
        <v>0</v>
      </c>
      <c r="BN22" s="15">
        <f t="shared" si="45"/>
        <v>0</v>
      </c>
      <c r="BO22" s="72"/>
      <c r="BP22" s="73"/>
      <c r="BQ22" s="74"/>
      <c r="BR22" s="75"/>
    </row>
    <row r="23" spans="1:72" ht="19.2" hidden="1" customHeight="1">
      <c r="A23" s="90"/>
      <c r="B23" s="51"/>
      <c r="C23" s="52"/>
      <c r="D23" s="53"/>
      <c r="E23" s="54"/>
      <c r="F23" s="55"/>
      <c r="G23" s="7">
        <v>21</v>
      </c>
      <c r="H23" s="1">
        <f t="shared" si="35"/>
        <v>0</v>
      </c>
      <c r="I23" s="2">
        <f t="shared" si="36"/>
        <v>0</v>
      </c>
      <c r="J23" s="3">
        <f t="shared" si="37"/>
        <v>0</v>
      </c>
      <c r="K23" s="92"/>
      <c r="L23" s="72"/>
      <c r="M23" s="73"/>
      <c r="N23" s="74"/>
      <c r="O23" s="75"/>
      <c r="P23" s="4">
        <f t="shared" si="38"/>
        <v>0</v>
      </c>
      <c r="Q23" s="14" t="str">
        <f>LOOKUP(P23,{0,1,2,3,4,5,6,7,8,9,10,11,12,13,14,15,16,17,18,19,20,21,22,23,24,25},{"0","75","73","71","69","67","65","63","61","59","57","55","53","51","49","47","45","43","41","39","37","35","33","31","29","27"})</f>
        <v>0</v>
      </c>
      <c r="R23" s="6">
        <f t="shared" si="39"/>
        <v>0</v>
      </c>
      <c r="S23" s="92"/>
      <c r="T23" s="72"/>
      <c r="U23" s="73"/>
      <c r="V23" s="74"/>
      <c r="W23" s="75"/>
      <c r="X23" s="4">
        <f t="shared" si="23"/>
        <v>0</v>
      </c>
      <c r="Y23" s="5" t="str">
        <f>LOOKUP(X23,{0,1,2,3,4,5,6,7,8,9,10,11,12,13,14,15,16,17,18,19,20,21,22,23,24,25},{"0","75","73","71","69","67","65","63","61","59","57","55","53","51","49","47","45","43","41","39","37","35","33","31","29","27"})</f>
        <v>0</v>
      </c>
      <c r="Z23" s="6">
        <f t="shared" si="40"/>
        <v>0</v>
      </c>
      <c r="AA23" s="93"/>
      <c r="AB23" s="68"/>
      <c r="AC23" s="69"/>
      <c r="AD23" s="70"/>
      <c r="AE23" s="71"/>
      <c r="AF23" s="13">
        <f t="shared" si="25"/>
        <v>0</v>
      </c>
      <c r="AG23" s="14" t="str">
        <f>LOOKUP(AF23,{0,1,2,3,4,5,6,7,8,9,10,11,12,13,14,15,16,17,18,19,20,21,22,23,24,25},{"0","75","73","71","69","67","65","63","61","59","57","55","53","51","49","47","45","43","41","39","37","35","33","31","29","27"})</f>
        <v>0</v>
      </c>
      <c r="AH23" s="15">
        <f t="shared" si="41"/>
        <v>0</v>
      </c>
      <c r="AI23" s="92"/>
      <c r="AJ23" s="72"/>
      <c r="AK23" s="73"/>
      <c r="AL23" s="74"/>
      <c r="AM23" s="75"/>
      <c r="AN23" s="4">
        <f t="shared" si="27"/>
        <v>0</v>
      </c>
      <c r="AO23" s="5" t="str">
        <f>LOOKUP(AN23,{0,1,2,3,4,5,6,7,8,9,10,11,12,13,14,15,16,17,18,19,20,21,22,23,24,25},{"0","75","73","71","69","67","65","63","61","59","57","55","53","51","49","47","45","43","41","39","37","35","33","31","29","27"})</f>
        <v>0</v>
      </c>
      <c r="AP23" s="6">
        <f t="shared" si="42"/>
        <v>0</v>
      </c>
      <c r="AQ23" s="93"/>
      <c r="AR23" s="68"/>
      <c r="AS23" s="69"/>
      <c r="AT23" s="70"/>
      <c r="AU23" s="71"/>
      <c r="AV23" s="13">
        <f t="shared" si="29"/>
        <v>0</v>
      </c>
      <c r="AW23" s="14" t="str">
        <f>LOOKUP(AV23,{0,1,2,3,4,5,6,7,8,9,10,11,12,13,14,15,16,17,18,19,20,21,22,23,24,25},{"0","75","73","71","69","67","65","63","61","59","57","55","53","51","49","47","45","43","41","39","37","35","33","31","29","27"})</f>
        <v>0</v>
      </c>
      <c r="AX23" s="15">
        <f t="shared" si="43"/>
        <v>0</v>
      </c>
      <c r="AY23" s="92"/>
      <c r="AZ23" s="72"/>
      <c r="BA23" s="73"/>
      <c r="BB23" s="74"/>
      <c r="BC23" s="75"/>
      <c r="BD23" s="4">
        <f t="shared" si="31"/>
        <v>0</v>
      </c>
      <c r="BE23" s="5" t="str">
        <f>LOOKUP(BD23,{0,1,2,3,4,5,6,7,8,9,10,11,12,13,14,15,16,17,18,19,20,21,22,23,24,25},{"0","75","73","71","69","67","65","63","61","59","57","55","53","51","49","47","45","43","41","39","37","35","33","31","29","27"})</f>
        <v>0</v>
      </c>
      <c r="BF23" s="6">
        <f t="shared" si="44"/>
        <v>0</v>
      </c>
      <c r="BG23" s="93"/>
      <c r="BH23" s="68"/>
      <c r="BI23" s="69"/>
      <c r="BJ23" s="70"/>
      <c r="BK23" s="71"/>
      <c r="BL23" s="13">
        <f t="shared" si="33"/>
        <v>0</v>
      </c>
      <c r="BM23" s="14" t="str">
        <f>LOOKUP(BL23,{0,1,2,3,4,5,6,7,8,9,10,11,12,13,14,15,16,17,18,19,20,21,22,23,24,25},{"0","75","73","71","69","67","65","63","61","59","57","55","53","51","49","47","45","43","41","39","37","35","33","31","29","27"})</f>
        <v>0</v>
      </c>
      <c r="BN23" s="15">
        <f t="shared" si="45"/>
        <v>0</v>
      </c>
      <c r="BO23" s="72"/>
      <c r="BP23" s="73"/>
      <c r="BQ23" s="74"/>
      <c r="BR23" s="75"/>
    </row>
    <row r="24" spans="1:72" ht="19.2" hidden="1" customHeight="1">
      <c r="A24" s="90"/>
      <c r="B24" s="51"/>
      <c r="C24" s="52"/>
      <c r="D24" s="53"/>
      <c r="E24" s="54"/>
      <c r="F24" s="55"/>
      <c r="G24" s="7">
        <v>22</v>
      </c>
      <c r="H24" s="1">
        <f t="shared" si="35"/>
        <v>0</v>
      </c>
      <c r="I24" s="2">
        <f t="shared" si="36"/>
        <v>0</v>
      </c>
      <c r="J24" s="3">
        <f t="shared" si="37"/>
        <v>0</v>
      </c>
      <c r="K24" s="92"/>
      <c r="L24" s="72"/>
      <c r="M24" s="73"/>
      <c r="N24" s="74"/>
      <c r="O24" s="75"/>
      <c r="P24" s="4">
        <f t="shared" si="38"/>
        <v>0</v>
      </c>
      <c r="Q24" s="14" t="str">
        <f>LOOKUP(P24,{0,1,2,3,4,5,6,7,8,9,10,11,12,13,14,15,16,17,18,19,20,21,22,23,24,25},{"0","75","73","71","69","67","65","63","61","59","57","55","53","51","49","47","45","43","41","39","37","35","33","31","29","27"})</f>
        <v>0</v>
      </c>
      <c r="R24" s="6">
        <f t="shared" si="39"/>
        <v>0</v>
      </c>
      <c r="S24" s="92"/>
      <c r="T24" s="72"/>
      <c r="U24" s="73"/>
      <c r="V24" s="74"/>
      <c r="W24" s="75"/>
      <c r="X24" s="4">
        <f t="shared" si="23"/>
        <v>0</v>
      </c>
      <c r="Y24" s="5" t="str">
        <f>LOOKUP(X24,{0,1,2,3,4,5,6,7,8,9,10,11,12,13,14,15,16,17,18,19,20,21,22,23,24,25},{"0","75","73","71","69","67","65","63","61","59","57","55","53","51","49","47","45","43","41","39","37","35","33","31","29","27"})</f>
        <v>0</v>
      </c>
      <c r="Z24" s="6">
        <f t="shared" si="40"/>
        <v>0</v>
      </c>
      <c r="AA24" s="93"/>
      <c r="AB24" s="68"/>
      <c r="AC24" s="69"/>
      <c r="AD24" s="70"/>
      <c r="AE24" s="71"/>
      <c r="AF24" s="13">
        <f t="shared" si="25"/>
        <v>0</v>
      </c>
      <c r="AG24" s="14" t="str">
        <f>LOOKUP(AF24,{0,1,2,3,4,5,6,7,8,9,10,11,12,13,14,15,16,17,18,19,20,21,22,23,24,25},{"0","75","73","71","69","67","65","63","61","59","57","55","53","51","49","47","45","43","41","39","37","35","33","31","29","27"})</f>
        <v>0</v>
      </c>
      <c r="AH24" s="15">
        <f t="shared" si="41"/>
        <v>0</v>
      </c>
      <c r="AI24" s="92"/>
      <c r="AJ24" s="72"/>
      <c r="AK24" s="73"/>
      <c r="AL24" s="74"/>
      <c r="AM24" s="75"/>
      <c r="AN24" s="4">
        <f t="shared" si="27"/>
        <v>0</v>
      </c>
      <c r="AO24" s="5" t="str">
        <f>LOOKUP(AN24,{0,1,2,3,4,5,6,7,8,9,10,11,12,13,14,15,16,17,18,19,20,21,22,23,24,25},{"0","75","73","71","69","67","65","63","61","59","57","55","53","51","49","47","45","43","41","39","37","35","33","31","29","27"})</f>
        <v>0</v>
      </c>
      <c r="AP24" s="6">
        <f t="shared" si="42"/>
        <v>0</v>
      </c>
      <c r="AQ24" s="93"/>
      <c r="AR24" s="68"/>
      <c r="AS24" s="69"/>
      <c r="AT24" s="70"/>
      <c r="AU24" s="71"/>
      <c r="AV24" s="13">
        <f t="shared" si="29"/>
        <v>0</v>
      </c>
      <c r="AW24" s="14" t="str">
        <f>LOOKUP(AV24,{0,1,2,3,4,5,6,7,8,9,10,11,12,13,14,15,16,17,18,19,20,21,22,23,24,25},{"0","75","73","71","69","67","65","63","61","59","57","55","53","51","49","47","45","43","41","39","37","35","33","31","29","27"})</f>
        <v>0</v>
      </c>
      <c r="AX24" s="15">
        <f t="shared" si="43"/>
        <v>0</v>
      </c>
      <c r="AY24" s="92"/>
      <c r="AZ24" s="72"/>
      <c r="BA24" s="73"/>
      <c r="BB24" s="74"/>
      <c r="BC24" s="75"/>
      <c r="BD24" s="4">
        <f t="shared" si="31"/>
        <v>0</v>
      </c>
      <c r="BE24" s="5" t="str">
        <f>LOOKUP(BD24,{0,1,2,3,4,5,6,7,8,9,10,11,12,13,14,15,16,17,18,19,20,21,22,23,24,25},{"0","75","73","71","69","67","65","63","61","59","57","55","53","51","49","47","45","43","41","39","37","35","33","31","29","27"})</f>
        <v>0</v>
      </c>
      <c r="BF24" s="6">
        <f t="shared" si="44"/>
        <v>0</v>
      </c>
      <c r="BG24" s="93"/>
      <c r="BH24" s="68"/>
      <c r="BI24" s="69"/>
      <c r="BJ24" s="70"/>
      <c r="BK24" s="71"/>
      <c r="BL24" s="13">
        <f t="shared" si="33"/>
        <v>0</v>
      </c>
      <c r="BM24" s="14" t="str">
        <f>LOOKUP(BL24,{0,1,2,3,4,5,6,7,8,9,10,11,12,13,14,15,16,17,18,19,20,21,22,23,24,25},{"0","75","73","71","69","67","65","63","61","59","57","55","53","51","49","47","45","43","41","39","37","35","33","31","29","27"})</f>
        <v>0</v>
      </c>
      <c r="BN24" s="15">
        <f t="shared" si="45"/>
        <v>0</v>
      </c>
      <c r="BO24" s="72"/>
      <c r="BP24" s="73"/>
      <c r="BQ24" s="74"/>
      <c r="BR24" s="75"/>
    </row>
    <row r="25" spans="1:72" ht="19.2" hidden="1" customHeight="1">
      <c r="A25" s="90"/>
      <c r="B25" s="51"/>
      <c r="C25" s="52"/>
      <c r="D25" s="53"/>
      <c r="E25" s="54"/>
      <c r="F25" s="55"/>
      <c r="G25" s="7">
        <v>23</v>
      </c>
      <c r="H25" s="1">
        <f t="shared" si="35"/>
        <v>0</v>
      </c>
      <c r="I25" s="2">
        <f t="shared" si="36"/>
        <v>0</v>
      </c>
      <c r="J25" s="3">
        <f t="shared" si="37"/>
        <v>0</v>
      </c>
      <c r="K25" s="92"/>
      <c r="L25" s="72"/>
      <c r="M25" s="73"/>
      <c r="N25" s="74"/>
      <c r="O25" s="75"/>
      <c r="P25" s="4">
        <f t="shared" si="38"/>
        <v>0</v>
      </c>
      <c r="Q25" s="14" t="str">
        <f>LOOKUP(P25,{0,1,2,3,4,5,6,7,8,9,10,11,12,13,14,15,16,17,18,19,20,21,22,23,24,25},{"0","75","73","71","69","67","65","63","61","59","57","55","53","51","49","47","45","43","41","39","37","35","33","31","29","27"})</f>
        <v>0</v>
      </c>
      <c r="R25" s="6">
        <f t="shared" si="39"/>
        <v>0</v>
      </c>
      <c r="S25" s="92"/>
      <c r="T25" s="72"/>
      <c r="U25" s="73"/>
      <c r="V25" s="74"/>
      <c r="W25" s="75"/>
      <c r="X25" s="4">
        <f t="shared" si="23"/>
        <v>0</v>
      </c>
      <c r="Y25" s="5" t="str">
        <f>LOOKUP(X25,{0,1,2,3,4,5,6,7,8,9,10,11,12,13,14,15,16,17,18,19,20,21,22,23,24,25},{"0","75","73","71","69","67","65","63","61","59","57","55","53","51","49","47","45","43","41","39","37","35","33","31","29","27"})</f>
        <v>0</v>
      </c>
      <c r="Z25" s="6">
        <f t="shared" si="40"/>
        <v>0</v>
      </c>
      <c r="AA25" s="93"/>
      <c r="AB25" s="68"/>
      <c r="AC25" s="69"/>
      <c r="AD25" s="70"/>
      <c r="AE25" s="71"/>
      <c r="AF25" s="13">
        <f t="shared" si="25"/>
        <v>0</v>
      </c>
      <c r="AG25" s="14" t="str">
        <f>LOOKUP(AF25,{0,1,2,3,4,5,6,7,8,9,10,11,12,13,14,15,16,17,18,19,20,21,22,23,24,25},{"0","75","73","71","69","67","65","63","61","59","57","55","53","51","49","47","45","43","41","39","37","35","33","31","29","27"})</f>
        <v>0</v>
      </c>
      <c r="AH25" s="15">
        <f t="shared" si="41"/>
        <v>0</v>
      </c>
      <c r="AI25" s="92"/>
      <c r="AJ25" s="72"/>
      <c r="AK25" s="73"/>
      <c r="AL25" s="74"/>
      <c r="AM25" s="75"/>
      <c r="AN25" s="4">
        <f t="shared" si="27"/>
        <v>0</v>
      </c>
      <c r="AO25" s="5" t="str">
        <f>LOOKUP(AN25,{0,1,2,3,4,5,6,7,8,9,10,11,12,13,14,15,16,17,18,19,20,21,22,23,24,25},{"0","75","73","71","69","67","65","63","61","59","57","55","53","51","49","47","45","43","41","39","37","35","33","31","29","27"})</f>
        <v>0</v>
      </c>
      <c r="AP25" s="6">
        <f t="shared" si="42"/>
        <v>0</v>
      </c>
      <c r="AQ25" s="93"/>
      <c r="AR25" s="68"/>
      <c r="AS25" s="69"/>
      <c r="AT25" s="70"/>
      <c r="AU25" s="71"/>
      <c r="AV25" s="13">
        <f t="shared" si="29"/>
        <v>0</v>
      </c>
      <c r="AW25" s="14" t="str">
        <f>LOOKUP(AV25,{0,1,2,3,4,5,6,7,8,9,10,11,12,13,14,15,16,17,18,19,20,21,22,23,24,25},{"0","75","73","71","69","67","65","63","61","59","57","55","53","51","49","47","45","43","41","39","37","35","33","31","29","27"})</f>
        <v>0</v>
      </c>
      <c r="AX25" s="15">
        <f t="shared" si="43"/>
        <v>0</v>
      </c>
      <c r="AY25" s="92"/>
      <c r="AZ25" s="72"/>
      <c r="BA25" s="73"/>
      <c r="BB25" s="74"/>
      <c r="BC25" s="75"/>
      <c r="BD25" s="4">
        <f t="shared" si="31"/>
        <v>0</v>
      </c>
      <c r="BE25" s="5" t="str">
        <f>LOOKUP(BD25,{0,1,2,3,4,5,6,7,8,9,10,11,12,13,14,15,16,17,18,19,20,21,22,23,24,25},{"0","75","73","71","69","67","65","63","61","59","57","55","53","51","49","47","45","43","41","39","37","35","33","31","29","27"})</f>
        <v>0</v>
      </c>
      <c r="BF25" s="6">
        <f t="shared" si="44"/>
        <v>0</v>
      </c>
      <c r="BG25" s="93"/>
      <c r="BH25" s="68"/>
      <c r="BI25" s="69"/>
      <c r="BJ25" s="70"/>
      <c r="BK25" s="71"/>
      <c r="BL25" s="13">
        <f t="shared" si="33"/>
        <v>0</v>
      </c>
      <c r="BM25" s="14" t="str">
        <f>LOOKUP(BL25,{0,1,2,3,4,5,6,7,8,9,10,11,12,13,14,15,16,17,18,19,20,21,22,23,24,25},{"0","75","73","71","69","67","65","63","61","59","57","55","53","51","49","47","45","43","41","39","37","35","33","31","29","27"})</f>
        <v>0</v>
      </c>
      <c r="BN25" s="15">
        <f t="shared" si="45"/>
        <v>0</v>
      </c>
      <c r="BO25" s="72"/>
      <c r="BP25" s="73"/>
      <c r="BQ25" s="74"/>
      <c r="BR25" s="75"/>
    </row>
    <row r="26" spans="1:72" ht="19.2" hidden="1" customHeight="1">
      <c r="A26" s="90"/>
      <c r="B26" s="51"/>
      <c r="C26" s="52"/>
      <c r="D26" s="53"/>
      <c r="E26" s="54"/>
      <c r="F26" s="55"/>
      <c r="G26" s="7">
        <v>24</v>
      </c>
      <c r="H26" s="1">
        <f t="shared" si="35"/>
        <v>0</v>
      </c>
      <c r="I26" s="2">
        <f t="shared" si="36"/>
        <v>0</v>
      </c>
      <c r="J26" s="3">
        <f t="shared" si="37"/>
        <v>0</v>
      </c>
      <c r="K26" s="92"/>
      <c r="L26" s="72"/>
      <c r="M26" s="73"/>
      <c r="N26" s="74"/>
      <c r="O26" s="75"/>
      <c r="P26" s="4">
        <f t="shared" si="38"/>
        <v>0</v>
      </c>
      <c r="Q26" s="14" t="str">
        <f>LOOKUP(P26,{0,1,2,3,4,5,6,7,8,9,10,11,12,13,14,15,16,17,18,19,20,21,22,23,24,25},{"0","75","73","71","69","67","65","63","61","59","57","55","53","51","49","47","45","43","41","39","37","35","33","31","29","27"})</f>
        <v>0</v>
      </c>
      <c r="R26" s="6">
        <f t="shared" si="39"/>
        <v>0</v>
      </c>
      <c r="S26" s="92"/>
      <c r="T26" s="72"/>
      <c r="U26" s="73"/>
      <c r="V26" s="74"/>
      <c r="W26" s="75"/>
      <c r="X26" s="4">
        <f t="shared" si="23"/>
        <v>0</v>
      </c>
      <c r="Y26" s="5" t="str">
        <f>LOOKUP(X26,{0,1,2,3,4,5,6,7,8,9,10,11,12,13,14,15,16,17,18,19,20,21,22,23,24,25},{"0","75","73","71","69","67","65","63","61","59","57","55","53","51","49","47","45","43","41","39","37","35","33","31","29","27"})</f>
        <v>0</v>
      </c>
      <c r="Z26" s="6">
        <f t="shared" si="40"/>
        <v>0</v>
      </c>
      <c r="AA26" s="93"/>
      <c r="AB26" s="68"/>
      <c r="AC26" s="69"/>
      <c r="AD26" s="70"/>
      <c r="AE26" s="71"/>
      <c r="AF26" s="13">
        <f t="shared" si="25"/>
        <v>0</v>
      </c>
      <c r="AG26" s="14" t="str">
        <f>LOOKUP(AF26,{0,1,2,3,4,5,6,7,8,9,10,11,12,13,14,15,16,17,18,19,20,21,22,23,24,25},{"0","75","73","71","69","67","65","63","61","59","57","55","53","51","49","47","45","43","41","39","37","35","33","31","29","27"})</f>
        <v>0</v>
      </c>
      <c r="AH26" s="15">
        <f t="shared" si="41"/>
        <v>0</v>
      </c>
      <c r="AI26" s="92"/>
      <c r="AJ26" s="72"/>
      <c r="AK26" s="73"/>
      <c r="AL26" s="74"/>
      <c r="AM26" s="75"/>
      <c r="AN26" s="4">
        <f t="shared" si="27"/>
        <v>0</v>
      </c>
      <c r="AO26" s="5" t="str">
        <f>LOOKUP(AN26,{0,1,2,3,4,5,6,7,8,9,10,11,12,13,14,15,16,17,18,19,20,21,22,23,24,25},{"0","75","73","71","69","67","65","63","61","59","57","55","53","51","49","47","45","43","41","39","37","35","33","31","29","27"})</f>
        <v>0</v>
      </c>
      <c r="AP26" s="6">
        <f t="shared" si="42"/>
        <v>0</v>
      </c>
      <c r="AQ26" s="93"/>
      <c r="AR26" s="68"/>
      <c r="AS26" s="69"/>
      <c r="AT26" s="70"/>
      <c r="AU26" s="71"/>
      <c r="AV26" s="13">
        <f t="shared" si="29"/>
        <v>0</v>
      </c>
      <c r="AW26" s="14" t="str">
        <f>LOOKUP(AV26,{0,1,2,3,4,5,6,7,8,9,10,11,12,13,14,15,16,17,18,19,20,21,22,23,24,25},{"0","75","73","71","69","67","65","63","61","59","57","55","53","51","49","47","45","43","41","39","37","35","33","31","29","27"})</f>
        <v>0</v>
      </c>
      <c r="AX26" s="15">
        <f t="shared" si="43"/>
        <v>0</v>
      </c>
      <c r="AY26" s="92"/>
      <c r="AZ26" s="72"/>
      <c r="BA26" s="73"/>
      <c r="BB26" s="74"/>
      <c r="BC26" s="75"/>
      <c r="BD26" s="4">
        <f t="shared" si="31"/>
        <v>0</v>
      </c>
      <c r="BE26" s="5" t="str">
        <f>LOOKUP(BD26,{0,1,2,3,4,5,6,7,8,9,10,11,12,13,14,15,16,17,18,19,20,21,22,23,24,25},{"0","75","73","71","69","67","65","63","61","59","57","55","53","51","49","47","45","43","41","39","37","35","33","31","29","27"})</f>
        <v>0</v>
      </c>
      <c r="BF26" s="6">
        <f t="shared" si="44"/>
        <v>0</v>
      </c>
      <c r="BG26" s="93"/>
      <c r="BH26" s="68"/>
      <c r="BI26" s="69"/>
      <c r="BJ26" s="70"/>
      <c r="BK26" s="71"/>
      <c r="BL26" s="13">
        <f t="shared" si="33"/>
        <v>0</v>
      </c>
      <c r="BM26" s="14" t="str">
        <f>LOOKUP(BL26,{0,1,2,3,4,5,6,7,8,9,10,11,12,13,14,15,16,17,18,19,20,21,22,23,24,25},{"0","75","73","71","69","67","65","63","61","59","57","55","53","51","49","47","45","43","41","39","37","35","33","31","29","27"})</f>
        <v>0</v>
      </c>
      <c r="BN26" s="15">
        <f t="shared" si="45"/>
        <v>0</v>
      </c>
      <c r="BO26" s="72"/>
      <c r="BP26" s="73"/>
      <c r="BQ26" s="74"/>
      <c r="BR26" s="75"/>
    </row>
    <row r="27" spans="1:72" ht="19.2" hidden="1" customHeight="1">
      <c r="A27" s="90"/>
      <c r="B27" s="51"/>
      <c r="C27" s="52"/>
      <c r="D27" s="53"/>
      <c r="E27" s="54"/>
      <c r="F27" s="55"/>
      <c r="G27" s="7">
        <v>25</v>
      </c>
      <c r="H27" s="1">
        <f t="shared" si="35"/>
        <v>0</v>
      </c>
      <c r="I27" s="2">
        <f t="shared" si="36"/>
        <v>0</v>
      </c>
      <c r="J27" s="3">
        <f t="shared" si="37"/>
        <v>0</v>
      </c>
      <c r="K27" s="92"/>
      <c r="L27" s="72"/>
      <c r="M27" s="73"/>
      <c r="N27" s="74"/>
      <c r="O27" s="75"/>
      <c r="P27" s="4">
        <f t="shared" si="38"/>
        <v>0</v>
      </c>
      <c r="Q27" s="14" t="str">
        <f>LOOKUP(P27,{0,1,2,3,4,5,6,7,8,9,10,11,12,13,14,15,16,17,18,19,20,21,22,23,24,25},{"0","75","73","71","69","67","65","63","61","59","57","55","53","51","49","47","45","43","41","39","37","35","33","31","29","27"})</f>
        <v>0</v>
      </c>
      <c r="R27" s="6">
        <f t="shared" si="39"/>
        <v>0</v>
      </c>
      <c r="S27" s="92"/>
      <c r="T27" s="72"/>
      <c r="U27" s="73"/>
      <c r="V27" s="74"/>
      <c r="W27" s="75"/>
      <c r="X27" s="4">
        <f t="shared" si="23"/>
        <v>0</v>
      </c>
      <c r="Y27" s="5" t="str">
        <f>LOOKUP(X27,{0,1,2,3,4,5,6,7,8,9,10,11,12,13,14,15,16,17,18,19,20,21,22,23,24,25},{"0","75","73","71","69","67","65","63","61","59","57","55","53","51","49","47","45","43","41","39","37","35","33","31","29","27"})</f>
        <v>0</v>
      </c>
      <c r="Z27" s="6">
        <f t="shared" si="40"/>
        <v>0</v>
      </c>
      <c r="AA27" s="93"/>
      <c r="AB27" s="68"/>
      <c r="AC27" s="69"/>
      <c r="AD27" s="70"/>
      <c r="AE27" s="71"/>
      <c r="AF27" s="13">
        <f t="shared" si="25"/>
        <v>0</v>
      </c>
      <c r="AG27" s="14" t="str">
        <f>LOOKUP(AF27,{0,1,2,3,4,5,6,7,8,9,10,11,12,13,14,15,16,17,18,19,20,21,22,23,24,25},{"0","75","73","71","69","67","65","63","61","59","57","55","53","51","49","47","45","43","41","39","37","35","33","31","29","27"})</f>
        <v>0</v>
      </c>
      <c r="AH27" s="15">
        <f t="shared" si="41"/>
        <v>0</v>
      </c>
      <c r="AI27" s="92"/>
      <c r="AJ27" s="72"/>
      <c r="AK27" s="73"/>
      <c r="AL27" s="74"/>
      <c r="AM27" s="75"/>
      <c r="AN27" s="4">
        <f t="shared" si="27"/>
        <v>0</v>
      </c>
      <c r="AO27" s="5" t="str">
        <f>LOOKUP(AN27,{0,1,2,3,4,5,6,7,8,9,10,11,12,13,14,15,16,17,18,19,20,21,22,23,24,25},{"0","75","73","71","69","67","65","63","61","59","57","55","53","51","49","47","45","43","41","39","37","35","33","31","29","27"})</f>
        <v>0</v>
      </c>
      <c r="AP27" s="6">
        <f t="shared" si="42"/>
        <v>0</v>
      </c>
      <c r="AQ27" s="93"/>
      <c r="AR27" s="68"/>
      <c r="AS27" s="69"/>
      <c r="AT27" s="70"/>
      <c r="AU27" s="71"/>
      <c r="AV27" s="13">
        <f t="shared" si="29"/>
        <v>0</v>
      </c>
      <c r="AW27" s="14" t="str">
        <f>LOOKUP(AV27,{0,1,2,3,4,5,6,7,8,9,10,11,12,13,14,15,16,17,18,19,20,21,22,23,24,25},{"0","75","73","71","69","67","65","63","61","59","57","55","53","51","49","47","45","43","41","39","37","35","33","31","29","27"})</f>
        <v>0</v>
      </c>
      <c r="AX27" s="15">
        <f t="shared" si="43"/>
        <v>0</v>
      </c>
      <c r="AY27" s="92"/>
      <c r="AZ27" s="72"/>
      <c r="BA27" s="73"/>
      <c r="BB27" s="74"/>
      <c r="BC27" s="75"/>
      <c r="BD27" s="4">
        <f t="shared" si="31"/>
        <v>0</v>
      </c>
      <c r="BE27" s="5" t="str">
        <f>LOOKUP(BD27,{0,1,2,3,4,5,6,7,8,9,10,11,12,13,14,15,16,17,18,19,20,21,22,23,24,25},{"0","75","73","71","69","67","65","63","61","59","57","55","53","51","49","47","45","43","41","39","37","35","33","31","29","27"})</f>
        <v>0</v>
      </c>
      <c r="BF27" s="6">
        <f t="shared" si="44"/>
        <v>0</v>
      </c>
      <c r="BG27" s="93"/>
      <c r="BH27" s="68"/>
      <c r="BI27" s="69"/>
      <c r="BJ27" s="70"/>
      <c r="BK27" s="71"/>
      <c r="BL27" s="13">
        <f t="shared" si="33"/>
        <v>0</v>
      </c>
      <c r="BM27" s="14" t="str">
        <f>LOOKUP(BL27,{0,1,2,3,4,5,6,7,8,9,10,11,12,13,14,15,16,17,18,19,20,21,22,23,24,25},{"0","75","73","71","69","67","65","63","61","59","57","55","53","51","49","47","45","43","41","39","37","35","33","31","29","27"})</f>
        <v>0</v>
      </c>
      <c r="BN27" s="15">
        <f t="shared" si="45"/>
        <v>0</v>
      </c>
      <c r="BO27" s="72"/>
      <c r="BP27" s="73"/>
      <c r="BQ27" s="74"/>
      <c r="BR27" s="75"/>
    </row>
    <row r="28" spans="1:72" s="97" customFormat="1" ht="12.75" customHeight="1">
      <c r="A28" s="94"/>
      <c r="B28" s="95"/>
      <c r="C28" s="95"/>
      <c r="D28" s="96"/>
      <c r="E28" s="95"/>
      <c r="F28" s="11" t="s">
        <v>4</v>
      </c>
      <c r="G28" s="8"/>
      <c r="H28" s="1">
        <f>SUM(H3:H27)</f>
        <v>104</v>
      </c>
      <c r="I28" s="2">
        <f>SUM(I3:I27)</f>
        <v>200.3</v>
      </c>
      <c r="J28" s="9"/>
      <c r="K28" s="10"/>
      <c r="L28" s="11"/>
      <c r="M28" s="12"/>
      <c r="N28" s="16">
        <f>SUM(N3:N27)</f>
        <v>22</v>
      </c>
      <c r="O28" s="17">
        <f>SUM(O3:O27)</f>
        <v>40.260000000000005</v>
      </c>
      <c r="P28" s="18"/>
      <c r="Q28" s="19"/>
      <c r="R28" s="9"/>
      <c r="S28" s="10"/>
      <c r="T28" s="11"/>
      <c r="U28" s="12"/>
      <c r="V28" s="16">
        <f>SUM(V3:V27)</f>
        <v>16</v>
      </c>
      <c r="W28" s="17">
        <f>SUM(W3:W27)</f>
        <v>23.25</v>
      </c>
      <c r="X28" s="18"/>
      <c r="Y28" s="19"/>
      <c r="Z28" s="9"/>
      <c r="AA28" s="20"/>
      <c r="AB28" s="21"/>
      <c r="AC28" s="22"/>
      <c r="AD28" s="23">
        <f>SUM(AD3:AD27)</f>
        <v>12</v>
      </c>
      <c r="AE28" s="24">
        <f>SUM(AE3:AE27)</f>
        <v>28.03</v>
      </c>
      <c r="AF28" s="25"/>
      <c r="AG28" s="26"/>
      <c r="AH28" s="27"/>
      <c r="AI28" s="10"/>
      <c r="AJ28" s="11"/>
      <c r="AK28" s="12"/>
      <c r="AL28" s="16">
        <f>SUM(AL3:AL27)</f>
        <v>18</v>
      </c>
      <c r="AM28" s="17">
        <f>SUM(AM3:AM27)</f>
        <v>37.979999999999997</v>
      </c>
      <c r="AN28" s="18"/>
      <c r="AO28" s="19"/>
      <c r="AP28" s="9"/>
      <c r="AQ28" s="20"/>
      <c r="AR28" s="21"/>
      <c r="AS28" s="22"/>
      <c r="AT28" s="23">
        <f>SUM(AT3:AT27)</f>
        <v>4</v>
      </c>
      <c r="AU28" s="24">
        <f>SUM(AU3:AU27)</f>
        <v>6.49</v>
      </c>
      <c r="AV28" s="25"/>
      <c r="AW28" s="26"/>
      <c r="AX28" s="27"/>
      <c r="AY28" s="10"/>
      <c r="AZ28" s="11"/>
      <c r="BA28" s="12"/>
      <c r="BB28" s="16">
        <f>SUM(BB3:BB27)</f>
        <v>18</v>
      </c>
      <c r="BC28" s="17">
        <f>SUM(BC3:BC27)</f>
        <v>33.21</v>
      </c>
      <c r="BD28" s="18"/>
      <c r="BE28" s="19"/>
      <c r="BF28" s="9"/>
      <c r="BG28" s="20"/>
      <c r="BH28" s="21"/>
      <c r="BI28" s="22"/>
      <c r="BJ28" s="23">
        <f>SUM(BJ3:BJ27)</f>
        <v>14</v>
      </c>
      <c r="BK28" s="24">
        <f>SUM(BK3:BK27)</f>
        <v>31.080000000000002</v>
      </c>
      <c r="BL28" s="25"/>
      <c r="BM28" s="26"/>
      <c r="BN28" s="27"/>
      <c r="BO28" s="11"/>
      <c r="BP28" s="12"/>
      <c r="BQ28" s="16">
        <f>SUM(BQ3:BQ27)</f>
        <v>0</v>
      </c>
      <c r="BR28" s="17">
        <f>SUM(BR3:BR27)</f>
        <v>0</v>
      </c>
    </row>
    <row r="30" spans="1:72" ht="12.15" customHeight="1">
      <c r="F30" s="100"/>
      <c r="G30" s="101"/>
      <c r="K30" s="101"/>
      <c r="L30" s="101"/>
      <c r="M30" s="101"/>
      <c r="N30" s="101"/>
      <c r="S30" s="101"/>
      <c r="T30" s="101"/>
      <c r="U30" s="101"/>
      <c r="V30" s="101"/>
      <c r="AA30" s="101"/>
      <c r="AB30" s="101"/>
      <c r="AC30" s="101"/>
      <c r="AD30" s="101"/>
      <c r="AI30" s="101"/>
      <c r="AJ30" s="101"/>
      <c r="AK30" s="101"/>
      <c r="AL30" s="101"/>
      <c r="AQ30" s="101"/>
      <c r="AR30" s="101"/>
      <c r="AS30" s="101"/>
      <c r="AT30" s="101"/>
      <c r="AY30" s="101"/>
      <c r="AZ30" s="101"/>
      <c r="BA30" s="101"/>
      <c r="BB30" s="101"/>
      <c r="BG30" s="101"/>
      <c r="BH30" s="101"/>
      <c r="BI30" s="101"/>
      <c r="BJ30" s="101"/>
      <c r="BO30" s="101"/>
      <c r="BP30" s="101"/>
      <c r="BS30" s="67">
        <v>1</v>
      </c>
      <c r="BT30" s="67">
        <v>125</v>
      </c>
    </row>
    <row r="31" spans="1:72">
      <c r="A31" s="102"/>
      <c r="B31" s="103"/>
      <c r="C31" s="104"/>
      <c r="D31" s="105"/>
      <c r="E31" s="104"/>
      <c r="F31" s="106"/>
      <c r="BS31" s="67">
        <v>2</v>
      </c>
      <c r="BT31" s="67">
        <v>124</v>
      </c>
    </row>
    <row r="32" spans="1:72">
      <c r="BS32" s="67">
        <v>3</v>
      </c>
      <c r="BT32" s="67">
        <v>123</v>
      </c>
    </row>
    <row r="33" spans="1:72">
      <c r="A33" s="102"/>
      <c r="B33" s="104"/>
      <c r="C33" s="104"/>
      <c r="D33" s="105"/>
      <c r="E33" s="104"/>
      <c r="F33" s="106"/>
      <c r="BS33" s="67">
        <v>4</v>
      </c>
      <c r="BT33" s="67">
        <v>122</v>
      </c>
    </row>
    <row r="34" spans="1:72" ht="16.2" customHeight="1">
      <c r="F34" s="107"/>
      <c r="O34" s="107"/>
      <c r="P34" s="107"/>
      <c r="Q34" s="107"/>
      <c r="R34" s="107"/>
      <c r="W34" s="107"/>
      <c r="X34" s="107"/>
      <c r="Y34" s="107"/>
      <c r="Z34" s="107"/>
      <c r="AE34" s="107"/>
      <c r="AF34" s="107"/>
      <c r="AG34" s="107"/>
      <c r="AH34" s="107"/>
      <c r="AM34" s="107"/>
      <c r="AN34" s="107"/>
      <c r="AO34" s="107"/>
      <c r="AP34" s="107"/>
      <c r="AU34" s="107"/>
      <c r="AV34" s="107"/>
      <c r="AW34" s="107"/>
      <c r="AX34" s="107"/>
      <c r="BC34" s="107"/>
      <c r="BD34" s="107"/>
      <c r="BE34" s="107"/>
      <c r="BF34" s="107"/>
      <c r="BK34" s="107"/>
      <c r="BL34" s="107"/>
      <c r="BM34" s="107"/>
      <c r="BN34" s="107"/>
      <c r="BS34" s="67">
        <v>5</v>
      </c>
      <c r="BT34" s="67">
        <v>121</v>
      </c>
    </row>
    <row r="35" spans="1:72" ht="16.2" customHeight="1">
      <c r="F35" s="107"/>
      <c r="O35" s="107"/>
      <c r="P35" s="107"/>
      <c r="Q35" s="107"/>
      <c r="R35" s="107"/>
      <c r="W35" s="107"/>
      <c r="X35" s="107"/>
      <c r="Y35" s="107"/>
      <c r="Z35" s="107"/>
      <c r="AE35" s="107"/>
      <c r="AF35" s="107"/>
      <c r="AG35" s="107"/>
      <c r="AH35" s="107"/>
      <c r="AM35" s="107"/>
      <c r="AN35" s="107"/>
      <c r="AO35" s="107"/>
      <c r="AP35" s="107"/>
      <c r="AU35" s="107"/>
      <c r="AV35" s="107"/>
      <c r="AW35" s="107"/>
      <c r="AX35" s="107"/>
      <c r="BC35" s="107"/>
      <c r="BD35" s="107"/>
      <c r="BE35" s="107"/>
      <c r="BF35" s="107"/>
      <c r="BK35" s="107"/>
      <c r="BL35" s="107"/>
      <c r="BM35" s="107"/>
      <c r="BN35" s="107"/>
      <c r="BS35" s="67">
        <v>6</v>
      </c>
      <c r="BT35" s="67">
        <v>120</v>
      </c>
    </row>
    <row r="36" spans="1:72" ht="16.2" customHeight="1">
      <c r="F36" s="107"/>
      <c r="O36" s="107"/>
      <c r="P36" s="107"/>
      <c r="Q36" s="107"/>
      <c r="R36" s="107"/>
      <c r="W36" s="107"/>
      <c r="X36" s="107"/>
      <c r="Y36" s="107"/>
      <c r="Z36" s="107"/>
      <c r="AE36" s="107"/>
      <c r="AF36" s="107"/>
      <c r="AG36" s="107"/>
      <c r="AH36" s="107"/>
      <c r="AM36" s="107"/>
      <c r="AN36" s="107"/>
      <c r="AO36" s="107"/>
      <c r="AP36" s="107"/>
      <c r="AU36" s="107"/>
      <c r="AV36" s="107"/>
      <c r="AW36" s="107"/>
      <c r="AX36" s="107"/>
      <c r="BC36" s="107"/>
      <c r="BD36" s="107"/>
      <c r="BE36" s="107"/>
      <c r="BF36" s="107"/>
      <c r="BK36" s="107"/>
      <c r="BL36" s="107"/>
      <c r="BM36" s="107"/>
      <c r="BN36" s="107"/>
      <c r="BS36" s="67">
        <v>7</v>
      </c>
      <c r="BT36" s="67">
        <v>119</v>
      </c>
    </row>
    <row r="37" spans="1:72" ht="16.2" customHeight="1">
      <c r="F37" s="107"/>
      <c r="O37" s="107"/>
      <c r="P37" s="107"/>
      <c r="Q37" s="107"/>
      <c r="R37" s="107"/>
      <c r="W37" s="107"/>
      <c r="X37" s="107"/>
      <c r="Y37" s="107"/>
      <c r="Z37" s="107"/>
      <c r="AE37" s="107"/>
      <c r="AF37" s="107"/>
      <c r="AG37" s="107"/>
      <c r="AH37" s="107"/>
      <c r="AM37" s="107"/>
      <c r="AN37" s="107"/>
      <c r="AO37" s="107"/>
      <c r="AP37" s="107"/>
      <c r="AU37" s="107"/>
      <c r="AV37" s="107"/>
      <c r="AW37" s="107"/>
      <c r="AX37" s="107"/>
      <c r="BC37" s="107"/>
      <c r="BD37" s="107"/>
      <c r="BE37" s="107"/>
      <c r="BF37" s="107"/>
      <c r="BK37" s="107"/>
      <c r="BL37" s="107"/>
      <c r="BM37" s="107"/>
      <c r="BN37" s="107"/>
      <c r="BS37" s="67">
        <v>8</v>
      </c>
      <c r="BT37" s="67">
        <v>118</v>
      </c>
    </row>
    <row r="38" spans="1:72" ht="16.2" customHeight="1">
      <c r="F38" s="107"/>
      <c r="O38" s="107"/>
      <c r="P38" s="107"/>
      <c r="Q38" s="107"/>
      <c r="R38" s="107"/>
      <c r="W38" s="107"/>
      <c r="X38" s="107"/>
      <c r="Y38" s="107"/>
      <c r="Z38" s="107"/>
      <c r="AE38" s="107"/>
      <c r="AF38" s="107"/>
      <c r="AG38" s="107"/>
      <c r="AH38" s="107"/>
      <c r="AM38" s="107"/>
      <c r="AN38" s="107"/>
      <c r="AO38" s="107"/>
      <c r="AP38" s="107"/>
      <c r="AU38" s="107"/>
      <c r="AV38" s="107"/>
      <c r="AW38" s="107"/>
      <c r="AX38" s="107"/>
      <c r="BC38" s="107"/>
      <c r="BD38" s="107"/>
      <c r="BE38" s="107"/>
      <c r="BF38" s="107"/>
      <c r="BK38" s="107"/>
      <c r="BL38" s="107"/>
      <c r="BM38" s="107"/>
      <c r="BN38" s="107"/>
      <c r="BS38" s="67">
        <v>9</v>
      </c>
      <c r="BT38" s="67">
        <v>117</v>
      </c>
    </row>
    <row r="39" spans="1:72" ht="16.2" customHeight="1">
      <c r="F39" s="107"/>
      <c r="O39" s="107"/>
      <c r="P39" s="107"/>
      <c r="Q39" s="107"/>
      <c r="R39" s="107"/>
      <c r="W39" s="107"/>
      <c r="X39" s="107"/>
      <c r="Y39" s="107"/>
      <c r="Z39" s="107"/>
      <c r="AE39" s="107"/>
      <c r="AF39" s="107"/>
      <c r="AG39" s="107"/>
      <c r="AH39" s="107"/>
      <c r="AM39" s="107"/>
      <c r="AN39" s="107"/>
      <c r="AO39" s="107"/>
      <c r="AP39" s="107"/>
      <c r="AU39" s="107"/>
      <c r="AV39" s="107"/>
      <c r="AW39" s="107"/>
      <c r="AX39" s="107"/>
      <c r="BC39" s="107"/>
      <c r="BD39" s="107"/>
      <c r="BE39" s="107"/>
      <c r="BF39" s="107"/>
      <c r="BK39" s="107"/>
      <c r="BL39" s="107"/>
      <c r="BM39" s="107"/>
      <c r="BN39" s="107"/>
      <c r="BS39" s="67">
        <v>10</v>
      </c>
      <c r="BT39" s="67">
        <v>116</v>
      </c>
    </row>
    <row r="40" spans="1:72" ht="16.2" customHeight="1">
      <c r="F40" s="107"/>
      <c r="O40" s="107"/>
      <c r="P40" s="107"/>
      <c r="Q40" s="107"/>
      <c r="R40" s="107"/>
      <c r="W40" s="107"/>
      <c r="X40" s="107"/>
      <c r="Y40" s="107"/>
      <c r="Z40" s="107"/>
      <c r="AE40" s="107"/>
      <c r="AF40" s="107"/>
      <c r="AG40" s="107"/>
      <c r="AH40" s="107"/>
      <c r="AM40" s="107"/>
      <c r="AN40" s="107"/>
      <c r="AO40" s="107"/>
      <c r="AP40" s="107"/>
      <c r="AU40" s="107"/>
      <c r="AV40" s="107"/>
      <c r="AW40" s="107"/>
      <c r="AX40" s="107"/>
      <c r="BC40" s="107"/>
      <c r="BD40" s="107"/>
      <c r="BE40" s="107"/>
      <c r="BF40" s="107"/>
      <c r="BK40" s="107"/>
      <c r="BL40" s="107"/>
      <c r="BM40" s="107"/>
      <c r="BN40" s="107"/>
      <c r="BS40" s="67">
        <v>11</v>
      </c>
      <c r="BT40" s="67">
        <v>115</v>
      </c>
    </row>
    <row r="41" spans="1:72" ht="16.2" customHeight="1">
      <c r="F41" s="107"/>
      <c r="O41" s="107"/>
      <c r="P41" s="107"/>
      <c r="Q41" s="107"/>
      <c r="R41" s="107"/>
      <c r="W41" s="107"/>
      <c r="X41" s="107"/>
      <c r="Y41" s="107"/>
      <c r="Z41" s="107"/>
      <c r="AE41" s="107"/>
      <c r="AF41" s="107"/>
      <c r="AG41" s="107"/>
      <c r="AH41" s="107"/>
      <c r="AM41" s="107"/>
      <c r="AN41" s="107"/>
      <c r="AO41" s="107"/>
      <c r="AP41" s="107"/>
      <c r="AU41" s="107"/>
      <c r="AV41" s="107"/>
      <c r="AW41" s="107"/>
      <c r="AX41" s="107"/>
      <c r="BC41" s="107"/>
      <c r="BD41" s="107"/>
      <c r="BE41" s="107"/>
      <c r="BF41" s="107"/>
      <c r="BK41" s="107"/>
      <c r="BL41" s="107"/>
      <c r="BM41" s="107"/>
      <c r="BN41" s="107"/>
      <c r="BS41" s="67">
        <v>12</v>
      </c>
      <c r="BT41" s="67">
        <v>114</v>
      </c>
    </row>
    <row r="42" spans="1:72" ht="16.2" customHeight="1">
      <c r="F42" s="107"/>
      <c r="O42" s="107"/>
      <c r="P42" s="107"/>
      <c r="Q42" s="107"/>
      <c r="R42" s="107"/>
      <c r="W42" s="107"/>
      <c r="X42" s="107"/>
      <c r="Y42" s="107"/>
      <c r="Z42" s="107"/>
      <c r="AE42" s="107"/>
      <c r="AF42" s="107"/>
      <c r="AG42" s="107"/>
      <c r="AH42" s="107"/>
      <c r="AM42" s="107"/>
      <c r="AN42" s="107"/>
      <c r="AO42" s="107"/>
      <c r="AP42" s="107"/>
      <c r="AU42" s="107"/>
      <c r="AV42" s="107"/>
      <c r="AW42" s="107"/>
      <c r="AX42" s="107"/>
      <c r="BC42" s="107"/>
      <c r="BD42" s="107"/>
      <c r="BE42" s="107"/>
      <c r="BF42" s="107"/>
      <c r="BK42" s="107"/>
      <c r="BL42" s="107"/>
      <c r="BM42" s="107"/>
      <c r="BN42" s="107"/>
      <c r="BS42" s="67">
        <v>13</v>
      </c>
      <c r="BT42" s="67">
        <v>113</v>
      </c>
    </row>
    <row r="43" spans="1:72" ht="33">
      <c r="F43" s="107"/>
    </row>
    <row r="44" spans="1:72" ht="33">
      <c r="F44" s="107"/>
    </row>
    <row r="45" spans="1:72" ht="33">
      <c r="F45" s="107"/>
    </row>
    <row r="46" spans="1:72" ht="33">
      <c r="F46" s="107"/>
    </row>
    <row r="47" spans="1:72" ht="33">
      <c r="F47" s="107"/>
    </row>
    <row r="48" spans="1:72" ht="33">
      <c r="F48" s="107"/>
    </row>
    <row r="49" spans="6:6" ht="33">
      <c r="F49" s="107"/>
    </row>
    <row r="50" spans="6:6" ht="33">
      <c r="F50" s="107"/>
    </row>
  </sheetData>
  <sheetProtection password="CE41" sheet="1" objects="1" scenarios="1" selectLockedCells="1" sort="0"/>
  <sortState ref="A3:AP7">
    <sortCondition descending="1" ref="J3:J7"/>
  </sortState>
  <mergeCells count="12">
    <mergeCell ref="D2:E2"/>
    <mergeCell ref="BO1:BR1"/>
    <mergeCell ref="F1:F2"/>
    <mergeCell ref="G1:G2"/>
    <mergeCell ref="H1:J1"/>
    <mergeCell ref="AY1:BF1"/>
    <mergeCell ref="BG1:BN1"/>
    <mergeCell ref="S1:Z1"/>
    <mergeCell ref="K1:R1"/>
    <mergeCell ref="AA1:AH1"/>
    <mergeCell ref="AI1:AP1"/>
    <mergeCell ref="AQ1:AX1"/>
  </mergeCells>
  <conditionalFormatting sqref="BP3:BP27">
    <cfRule type="top10" dxfId="7" priority="25" stopIfTrue="1" rank="1"/>
  </conditionalFormatting>
  <conditionalFormatting sqref="M3:M27">
    <cfRule type="top10" dxfId="6" priority="19" stopIfTrue="1" rank="1"/>
  </conditionalFormatting>
  <conditionalFormatting sqref="U3:U27">
    <cfRule type="top10" dxfId="5" priority="12" stopIfTrue="1" rank="1"/>
  </conditionalFormatting>
  <conditionalFormatting sqref="AC3:AC27">
    <cfRule type="top10" dxfId="4" priority="11" stopIfTrue="1" rank="1"/>
  </conditionalFormatting>
  <conditionalFormatting sqref="AK3:AK27">
    <cfRule type="top10" dxfId="3" priority="10" stopIfTrue="1" rank="1"/>
  </conditionalFormatting>
  <conditionalFormatting sqref="AS3:AS27">
    <cfRule type="top10" dxfId="2" priority="9" stopIfTrue="1" rank="1"/>
  </conditionalFormatting>
  <conditionalFormatting sqref="BA3:BA27">
    <cfRule type="top10" dxfId="1" priority="8" stopIfTrue="1" rank="1"/>
  </conditionalFormatting>
  <conditionalFormatting sqref="BI3:BI27">
    <cfRule type="top10" dxfId="0" priority="7" stopIfTrue="1" rank="1"/>
  </conditionalFormatting>
  <printOptions horizontalCentered="1" verticalCentered="1"/>
  <pageMargins left="0.22986111111111099" right="0" top="0.25" bottom="0.25" header="0.51180555555555596" footer="0.51180555555555596"/>
  <pageSetup scale="3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Bad Bass Boys</vt:lpstr>
      <vt:lpstr>'Bad Bass Boys'!Print_Area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NorthernLakes2007</dc:title>
  <dc:creator>Preferred Customer</dc:creator>
  <cp:lastModifiedBy>Jim</cp:lastModifiedBy>
  <cp:revision>1</cp:revision>
  <cp:lastPrinted>2013-07-28T07:34:39Z</cp:lastPrinted>
  <dcterms:created xsi:type="dcterms:W3CDTF">2005-06-17T11:42:22Z</dcterms:created>
  <dcterms:modified xsi:type="dcterms:W3CDTF">2014-09-01T11:25:23Z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 NLFL week 8 Final standings</vt:lpwstr>
  </property>
  <property fmtid="{D5CDD505-2E9C-101B-9397-08002B2CF9AE}" pid="3" name="_AuthorEmail">
    <vt:lpwstr>john.noe@doody-united.us</vt:lpwstr>
  </property>
  <property fmtid="{D5CDD505-2E9C-101B-9397-08002B2CF9AE}" pid="4" name="_AuthorEmailDisplayName">
    <vt:lpwstr>John Noe</vt:lpwstr>
  </property>
  <property fmtid="{D5CDD505-2E9C-101B-9397-08002B2CF9AE}" pid="5" name="_PreviousAdHocReviewCycleID">
    <vt:i4>-637006680</vt:i4>
  </property>
  <property fmtid="{D5CDD505-2E9C-101B-9397-08002B2CF9AE}" pid="6" name="_AdHocReviewCycleID">
    <vt:i4>1577933701</vt:i4>
  </property>
  <property fmtid="{D5CDD505-2E9C-101B-9397-08002B2CF9AE}" pid="7" name="_ReviewingToolsShownOnce">
    <vt:lpwstr/>
  </property>
</Properties>
</file>